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1840" windowHeight="11700"/>
  </bookViews>
  <sheets>
    <sheet name="importation" sheetId="2" r:id="rId1"/>
    <sheet name="exportation" sheetId="3" r:id="rId2"/>
  </sheets>
  <calcPr calcId="124519"/>
</workbook>
</file>

<file path=xl/calcChain.xml><?xml version="1.0" encoding="utf-8"?>
<calcChain xmlns="http://schemas.openxmlformats.org/spreadsheetml/2006/main">
  <c r="CB6" i="2"/>
  <c r="CB7"/>
  <c r="CB8"/>
  <c r="CB5"/>
  <c r="CB9" s="1"/>
  <c r="BX8" i="3"/>
  <c r="BX7" s="1"/>
  <c r="BX6"/>
  <c r="BX5"/>
  <c r="BX9" s="1"/>
  <c r="BZ5" l="1"/>
  <c r="BZ8"/>
  <c r="BZ6"/>
  <c r="BZ7"/>
  <c r="BX6" i="2" l="1"/>
  <c r="BX7" s="1"/>
  <c r="BX5"/>
  <c r="BX9" s="1"/>
  <c r="BX8"/>
  <c r="BZ8" l="1"/>
  <c r="BZ5" l="1"/>
  <c r="BZ7"/>
  <c r="BZ6"/>
</calcChain>
</file>

<file path=xl/sharedStrings.xml><?xml version="1.0" encoding="utf-8"?>
<sst xmlns="http://schemas.openxmlformats.org/spreadsheetml/2006/main" count="232" uniqueCount="113">
  <si>
    <t>A5.AZ</t>
  </si>
  <si>
    <t>Agriculture, sylviculture et pêche</t>
  </si>
  <si>
    <t>A5.BE</t>
  </si>
  <si>
    <t>Industrie manufacturière, industries extractives et autres</t>
  </si>
  <si>
    <t>A17.DE</t>
  </si>
  <si>
    <t xml:space="preserve">    Industries extractives, énergie, eau, gestion des déchets et dépollution</t>
  </si>
  <si>
    <t>A38.BZ</t>
  </si>
  <si>
    <t xml:space="preserve">      Industries extractives</t>
  </si>
  <si>
    <t>A38.DZ</t>
  </si>
  <si>
    <t xml:space="preserve">      Production et distribution d'électricité, de gaz, de vapeur et d'air conditionné</t>
  </si>
  <si>
    <t>A38.EZ</t>
  </si>
  <si>
    <t xml:space="preserve">      Production et distribution d'eau ; assainissement, gestion des déchets et dépollution</t>
  </si>
  <si>
    <t>A17.C1</t>
  </si>
  <si>
    <t xml:space="preserve">    Fabrication de denrées alimentaires, de boissons et de produits à base de tabac</t>
  </si>
  <si>
    <t>A17.C2</t>
  </si>
  <si>
    <t xml:space="preserve">    Cokéfaction et raffinage</t>
  </si>
  <si>
    <t>A17.C3</t>
  </si>
  <si>
    <t xml:space="preserve">    Fabrication d'équipements électriques, électroniques, informatiques ; fabrication de machines</t>
  </si>
  <si>
    <t>A38.CI</t>
  </si>
  <si>
    <t xml:space="preserve">      Fabrication de produits informatiques, électroniques et optiques</t>
  </si>
  <si>
    <t>A38.CJ</t>
  </si>
  <si>
    <t xml:space="preserve">      Fabrication d équipements électriques</t>
  </si>
  <si>
    <t>A38.CK</t>
  </si>
  <si>
    <t xml:space="preserve">      Fabrication de machines et équipements n.c.a.</t>
  </si>
  <si>
    <t>A17.C4</t>
  </si>
  <si>
    <t xml:space="preserve">    Fabrication de matériels de transport</t>
  </si>
  <si>
    <t>A17.C5</t>
  </si>
  <si>
    <t xml:space="preserve">    Fabrication d'autres produits industriels</t>
  </si>
  <si>
    <t>A38.CB</t>
  </si>
  <si>
    <t xml:space="preserve">      Fabrication de textiles, industries de l'habillement, industrie du cuir et de la chaussure</t>
  </si>
  <si>
    <t>A38.CC</t>
  </si>
  <si>
    <t xml:space="preserve">      Travail du bois, industries du papier et imprimerie</t>
  </si>
  <si>
    <t>A38.CE</t>
  </si>
  <si>
    <t xml:space="preserve">      Industrie chimique</t>
  </si>
  <si>
    <t>A38.CF</t>
  </si>
  <si>
    <t xml:space="preserve">      Industrie pharmaceutique</t>
  </si>
  <si>
    <t>A38.CG</t>
  </si>
  <si>
    <t xml:space="preserve">      Fabrication de produits en caoutchouc, en plastique et d'autres produits minéraux non métalliques</t>
  </si>
  <si>
    <t>A38.CH</t>
  </si>
  <si>
    <t xml:space="preserve">      Métallurgie et fabrication de produits métalliques, hors machines et équipements</t>
  </si>
  <si>
    <t>A38.CM</t>
  </si>
  <si>
    <t xml:space="preserve">      Autres industries manufacturières ; réparation et installation de machines et d'équipements</t>
  </si>
  <si>
    <t>A5.FZ</t>
  </si>
  <si>
    <t>Construction</t>
  </si>
  <si>
    <t>A5.GU</t>
  </si>
  <si>
    <t>Services principalement marchands</t>
  </si>
  <si>
    <t>A10.GI</t>
  </si>
  <si>
    <t xml:space="preserve">  Commerce de gros et de détail, transports, hébergement et restauration</t>
  </si>
  <si>
    <t>A17.GZ</t>
  </si>
  <si>
    <t xml:space="preserve">    Commerce ; réparation d'automobiles et de motocycles</t>
  </si>
  <si>
    <t>A17.HZ</t>
  </si>
  <si>
    <t xml:space="preserve">    Transports et entreposage</t>
  </si>
  <si>
    <t>A17.IZ</t>
  </si>
  <si>
    <t xml:space="preserve">    Hébergement et restauration</t>
  </si>
  <si>
    <t>A10.JZ</t>
  </si>
  <si>
    <t xml:space="preserve">  Information et communication</t>
  </si>
  <si>
    <t>A38.JA</t>
  </si>
  <si>
    <t xml:space="preserve">      Édition, audiovisuel et diffusion</t>
  </si>
  <si>
    <t>A38.JB</t>
  </si>
  <si>
    <t xml:space="preserve">      Télécommunications</t>
  </si>
  <si>
    <t>A38.JC</t>
  </si>
  <si>
    <t xml:space="preserve">      Activités informatiques et services d'information</t>
  </si>
  <si>
    <t>A10.KZ</t>
  </si>
  <si>
    <t xml:space="preserve">  Activités financières et d'assurance</t>
  </si>
  <si>
    <t>A10.LZ</t>
  </si>
  <si>
    <t xml:space="preserve">  Activités immobilières</t>
  </si>
  <si>
    <t>A10.MN</t>
  </si>
  <si>
    <t xml:space="preserve">  Activités scientifiques et techniques ; services administratifs et de soutien</t>
  </si>
  <si>
    <t>A38.MA</t>
  </si>
  <si>
    <t xml:space="preserve">      Activités juridiques, comptables, de gestion, d'architecture, d'ingénierie, de contrôle et d'analyses techniques</t>
  </si>
  <si>
    <t>A38.MB</t>
  </si>
  <si>
    <t xml:space="preserve">      Recherche-développement scientifique</t>
  </si>
  <si>
    <t>A38.MC</t>
  </si>
  <si>
    <t xml:space="preserve">      Autres activités spécialisées, scientifiques et techniques</t>
  </si>
  <si>
    <t>A38.NZ</t>
  </si>
  <si>
    <t xml:space="preserve">      Activités de services administratifs et de soutien</t>
  </si>
  <si>
    <t>A10.RU</t>
  </si>
  <si>
    <t xml:space="preserve">  Autres services</t>
  </si>
  <si>
    <t>A38.RZ</t>
  </si>
  <si>
    <t xml:space="preserve">      Arts, spectacles et activités récréatives</t>
  </si>
  <si>
    <t>A38.SZ</t>
  </si>
  <si>
    <t xml:space="preserve">      Autres activités de services</t>
  </si>
  <si>
    <t>A38.TZ</t>
  </si>
  <si>
    <t xml:space="preserve">      Activités des ménages en tant qu'employeurs</t>
  </si>
  <si>
    <t>A5.OQ</t>
  </si>
  <si>
    <t>Services principalement non marchands (*)</t>
  </si>
  <si>
    <t>A38.OZ</t>
  </si>
  <si>
    <t xml:space="preserve">      Administration publique et défense - sécurité sociale obligatoire</t>
  </si>
  <si>
    <t>A38.PZ</t>
  </si>
  <si>
    <t xml:space="preserve">      Enseignement</t>
  </si>
  <si>
    <t>A38.QA</t>
  </si>
  <si>
    <t xml:space="preserve">      Activités pour la santé humaine</t>
  </si>
  <si>
    <t>A38.QB</t>
  </si>
  <si>
    <t xml:space="preserve">      Hébergement médico-social et social et action sociale sans hébergement</t>
  </si>
  <si>
    <t>CHTR</t>
  </si>
  <si>
    <t>Correction territoriale</t>
  </si>
  <si>
    <t>CAFAB</t>
  </si>
  <si>
    <t>Correction CAF/FAB</t>
  </si>
  <si>
    <t>TOTAL</t>
  </si>
  <si>
    <t>Total des produits</t>
  </si>
  <si>
    <t xml:space="preserve"> Milliards d'euros </t>
  </si>
  <si>
    <t>Source : Comptes nationaux - Base 2014, Insee</t>
  </si>
  <si>
    <t>(*) Le poste "Services principalement non marchands" correspond au regroupement des items "Administration publique", "Enseignement", "Santé humaine et action sociale", soit au poste OQ des niveaux A10 et A17 de la Nomenclature Agrégée (NA) 2008.</t>
  </si>
  <si>
    <t>5.404 Importations de biens et de services par produit à prix courants</t>
  </si>
  <si>
    <t>biens d'équipement</t>
  </si>
  <si>
    <t>biens de consommation</t>
  </si>
  <si>
    <t>autres</t>
  </si>
  <si>
    <t>Source Insee : regroupement approximatif à partir des échanges extérieurs en NAF 38 et NAF 88</t>
  </si>
  <si>
    <t>automobile</t>
  </si>
  <si>
    <t>matériels de transport</t>
  </si>
  <si>
    <t>5.401 Exportations de biens et de services par produit à prix courants</t>
  </si>
  <si>
    <t>biens intermédiaires et industries extractives</t>
  </si>
  <si>
    <t>biens intermédiaires et industries extactives</t>
  </si>
</sst>
</file>

<file path=xl/styles.xml><?xml version="1.0" encoding="utf-8"?>
<styleSheet xmlns="http://schemas.openxmlformats.org/spreadsheetml/2006/main">
  <numFmts count="1">
    <numFmt numFmtId="164" formatCode="#,##0.0"/>
  </numFmts>
  <fonts count="3">
    <font>
      <sz val="11"/>
      <color theme="1"/>
      <name val="Calibri"/>
      <family val="2"/>
      <scheme val="minor"/>
    </font>
    <font>
      <b/>
      <sz val="11"/>
      <color theme="1"/>
      <name val="Calibri"/>
      <family val="2"/>
      <scheme val="minor"/>
    </font>
    <font>
      <sz val="12"/>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164" fontId="0" fillId="0" borderId="0" xfId="0" applyNumberFormat="1"/>
    <xf numFmtId="0" fontId="1" fillId="0" borderId="0" xfId="0" applyFont="1"/>
    <xf numFmtId="164" fontId="0" fillId="0" borderId="0" xfId="0" applyNumberFormat="1" applyAlignment="1">
      <alignment horizontal="right"/>
    </xf>
    <xf numFmtId="0" fontId="1" fillId="0" borderId="0" xfId="0" applyNumberFormat="1" applyFont="1"/>
    <xf numFmtId="9" fontId="0" fillId="0" borderId="0" xfId="0" applyNumberFormat="1" applyAlignment="1">
      <alignment horizontal="right"/>
    </xf>
    <xf numFmtId="164" fontId="2" fillId="0" borderId="0" xfId="0" applyNumberFormat="1" applyFont="1" applyAlignment="1">
      <alignment horizontal="right"/>
    </xf>
    <xf numFmtId="3"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pieChart>
        <c:varyColors val="1"/>
        <c:ser>
          <c:idx val="0"/>
          <c:order val="0"/>
          <c:dPt>
            <c:idx val="0"/>
            <c:spPr>
              <a:solidFill>
                <a:schemeClr val="tx1"/>
              </a:solidFill>
            </c:spPr>
          </c:dPt>
          <c:dPt>
            <c:idx val="1"/>
            <c:spPr>
              <a:solidFill>
                <a:srgbClr val="92D050"/>
              </a:solidFill>
            </c:spPr>
          </c:dPt>
          <c:dPt>
            <c:idx val="2"/>
            <c:spPr>
              <a:solidFill>
                <a:srgbClr val="FF0000"/>
              </a:solidFill>
            </c:spPr>
          </c:dPt>
          <c:dPt>
            <c:idx val="3"/>
            <c:spPr>
              <a:solidFill>
                <a:schemeClr val="accent1"/>
              </a:solidFill>
            </c:spPr>
          </c:dPt>
          <c:cat>
            <c:strRef>
              <c:f>importation!$BW$5:$BW$8</c:f>
              <c:strCache>
                <c:ptCount val="4"/>
                <c:pt idx="0">
                  <c:v>biens intermédiaires et industries extractives</c:v>
                </c:pt>
                <c:pt idx="1">
                  <c:v>biens d'équipement</c:v>
                </c:pt>
                <c:pt idx="2">
                  <c:v>biens de consommation</c:v>
                </c:pt>
                <c:pt idx="3">
                  <c:v>autres</c:v>
                </c:pt>
              </c:strCache>
            </c:strRef>
          </c:cat>
          <c:val>
            <c:numRef>
              <c:f>importation!$BX$5:$BX$8</c:f>
              <c:numCache>
                <c:formatCode>#,##0.0</c:formatCode>
                <c:ptCount val="4"/>
                <c:pt idx="0">
                  <c:v>270.84899999999999</c:v>
                </c:pt>
                <c:pt idx="1">
                  <c:v>103.58224839896945</c:v>
                </c:pt>
                <c:pt idx="2">
                  <c:v>125.56575160103057</c:v>
                </c:pt>
                <c:pt idx="3">
                  <c:v>2.1630000000000003</c:v>
                </c:pt>
              </c:numCache>
            </c:numRef>
          </c:val>
        </c:ser>
        <c:ser>
          <c:idx val="1"/>
          <c:order val="1"/>
          <c:cat>
            <c:strRef>
              <c:f>importation!$BW$5:$BW$8</c:f>
              <c:strCache>
                <c:ptCount val="4"/>
                <c:pt idx="0">
                  <c:v>biens intermédiaires et industries extractives</c:v>
                </c:pt>
                <c:pt idx="1">
                  <c:v>biens d'équipement</c:v>
                </c:pt>
                <c:pt idx="2">
                  <c:v>biens de consommation</c:v>
                </c:pt>
                <c:pt idx="3">
                  <c:v>autres</c:v>
                </c:pt>
              </c:strCache>
            </c:strRef>
          </c:cat>
          <c:val>
            <c:numRef>
              <c:f>importation!$BY$5:$BY$8</c:f>
              <c:numCache>
                <c:formatCode>#,##0.0</c:formatCode>
                <c:ptCount val="4"/>
              </c:numCache>
            </c:numRef>
          </c:val>
        </c:ser>
        <c:ser>
          <c:idx val="2"/>
          <c:order val="2"/>
          <c:cat>
            <c:strRef>
              <c:f>importation!$BW$5:$BW$8</c:f>
              <c:strCache>
                <c:ptCount val="4"/>
                <c:pt idx="0">
                  <c:v>biens intermédiaires et industries extractives</c:v>
                </c:pt>
                <c:pt idx="1">
                  <c:v>biens d'équipement</c:v>
                </c:pt>
                <c:pt idx="2">
                  <c:v>biens de consommation</c:v>
                </c:pt>
                <c:pt idx="3">
                  <c:v>autres</c:v>
                </c:pt>
              </c:strCache>
            </c:strRef>
          </c:cat>
          <c:val>
            <c:numRef>
              <c:f>importation!$BZ$5:$BZ$8</c:f>
              <c:numCache>
                <c:formatCode>0%</c:formatCode>
                <c:ptCount val="4"/>
                <c:pt idx="0">
                  <c:v>0.53936793054006682</c:v>
                </c:pt>
                <c:pt idx="1">
                  <c:v>0.20627339572839223</c:v>
                </c:pt>
                <c:pt idx="2">
                  <c:v>0.25005128166526719</c:v>
                </c:pt>
                <c:pt idx="3">
                  <c:v>4.3073920662736976E-3</c:v>
                </c:pt>
              </c:numCache>
            </c:numRef>
          </c:val>
        </c:ser>
        <c:firstSliceAng val="0"/>
      </c:pieChart>
    </c:plotArea>
    <c:legend>
      <c:legendPos val="r"/>
      <c:layout>
        <c:manualLayout>
          <c:xMode val="edge"/>
          <c:yMode val="edge"/>
          <c:x val="0.64505818022747152"/>
          <c:y val="0.22676736252655066"/>
          <c:w val="0.33827515310586176"/>
          <c:h val="0.75354945754396507"/>
        </c:manualLayout>
      </c:layout>
      <c:txPr>
        <a:bodyPr/>
        <a:lstStyle/>
        <a:p>
          <a:pPr>
            <a:defRPr sz="1200">
              <a:latin typeface="Arial" pitchFamily="34" charset="0"/>
              <a:cs typeface="Arial" pitchFamily="34" charset="0"/>
            </a:defRPr>
          </a:pPr>
          <a:endParaRPr lang="fr-FR"/>
        </a:p>
      </c:txPr>
    </c:legend>
    <c:plotVisOnly val="1"/>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plotArea>
      <c:layout/>
      <c:pieChart>
        <c:varyColors val="1"/>
        <c:ser>
          <c:idx val="0"/>
          <c:order val="0"/>
          <c:dPt>
            <c:idx val="0"/>
            <c:spPr>
              <a:solidFill>
                <a:schemeClr val="tx1"/>
              </a:solidFill>
            </c:spPr>
          </c:dPt>
          <c:dPt>
            <c:idx val="1"/>
            <c:spPr>
              <a:solidFill>
                <a:srgbClr val="92D050"/>
              </a:solidFill>
            </c:spPr>
          </c:dPt>
          <c:dPt>
            <c:idx val="2"/>
            <c:spPr>
              <a:solidFill>
                <a:srgbClr val="FF0000"/>
              </a:solidFill>
            </c:spPr>
          </c:dPt>
          <c:dPt>
            <c:idx val="3"/>
            <c:spPr>
              <a:solidFill>
                <a:schemeClr val="accent1"/>
              </a:solidFill>
            </c:spPr>
          </c:dPt>
          <c:cat>
            <c:strRef>
              <c:f>importation!$CC$5:$CC$8</c:f>
              <c:strCache>
                <c:ptCount val="4"/>
                <c:pt idx="0">
                  <c:v>biens intermédiaires et industries extractives</c:v>
                </c:pt>
                <c:pt idx="1">
                  <c:v>biens d'équipement</c:v>
                </c:pt>
                <c:pt idx="2">
                  <c:v>biens de consommation</c:v>
                </c:pt>
                <c:pt idx="3">
                  <c:v>autres</c:v>
                </c:pt>
              </c:strCache>
            </c:strRef>
          </c:cat>
          <c:val>
            <c:numRef>
              <c:f>importation!$CD$5:$CD$8</c:f>
              <c:numCache>
                <c:formatCode>0%</c:formatCode>
                <c:ptCount val="4"/>
                <c:pt idx="0">
                  <c:v>0.44857618903362617</c:v>
                </c:pt>
                <c:pt idx="1">
                  <c:v>0.261101980882049</c:v>
                </c:pt>
                <c:pt idx="2">
                  <c:v>0.2771417101941171</c:v>
                </c:pt>
                <c:pt idx="3">
                  <c:v>1.3180119890207743E-2</c:v>
                </c:pt>
              </c:numCache>
            </c:numRef>
          </c:val>
        </c:ser>
        <c:firstSliceAng val="0"/>
      </c:pieChart>
    </c:plotArea>
    <c:legend>
      <c:legendPos val="r"/>
      <c:layout>
        <c:manualLayout>
          <c:xMode val="edge"/>
          <c:yMode val="edge"/>
          <c:x val="0.64505818022747152"/>
          <c:y val="0.19406981484262695"/>
          <c:w val="0.33827515310586176"/>
          <c:h val="0.74991639669019572"/>
        </c:manualLayout>
      </c:layout>
      <c:txPr>
        <a:bodyPr/>
        <a:lstStyle/>
        <a:p>
          <a:pPr>
            <a:defRPr sz="1200">
              <a:latin typeface="Arial" pitchFamily="34" charset="0"/>
              <a:cs typeface="Arial" pitchFamily="34" charset="0"/>
            </a:defRPr>
          </a:pPr>
          <a:endParaRPr lang="fr-FR"/>
        </a:p>
      </c:txPr>
    </c:legend>
    <c:plotVisOnly val="1"/>
  </c:chart>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76</xdr:col>
      <xdr:colOff>514350</xdr:colOff>
      <xdr:row>11</xdr:row>
      <xdr:rowOff>152399</xdr:rowOff>
    </xdr:from>
    <xdr:to>
      <xdr:col>82</xdr:col>
      <xdr:colOff>514350</xdr:colOff>
      <xdr:row>30</xdr:row>
      <xdr:rowOff>28574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82</xdr:col>
      <xdr:colOff>514350</xdr:colOff>
      <xdr:row>11</xdr:row>
      <xdr:rowOff>152400</xdr:rowOff>
    </xdr:from>
    <xdr:to>
      <xdr:col>88</xdr:col>
      <xdr:colOff>514350</xdr:colOff>
      <xdr:row>30</xdr:row>
      <xdr:rowOff>28575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79</xdr:col>
      <xdr:colOff>723900</xdr:colOff>
      <xdr:row>12</xdr:row>
      <xdr:rowOff>66675</xdr:rowOff>
    </xdr:from>
    <xdr:to>
      <xdr:col>82</xdr:col>
      <xdr:colOff>447675</xdr:colOff>
      <xdr:row>14</xdr:row>
      <xdr:rowOff>57150</xdr:rowOff>
    </xdr:to>
    <xdr:sp macro="" textlink="">
      <xdr:nvSpPr>
        <xdr:cNvPr id="4" name="ZoneTexte 3"/>
        <xdr:cNvSpPr txBox="1"/>
      </xdr:nvSpPr>
      <xdr:spPr>
        <a:xfrm>
          <a:off x="66274950" y="2352675"/>
          <a:ext cx="200977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200" b="1">
              <a:latin typeface="Arial" pitchFamily="34" charset="0"/>
              <a:cs typeface="Arial" pitchFamily="34" charset="0"/>
            </a:rPr>
            <a:t>Importations</a:t>
          </a:r>
          <a:r>
            <a:rPr lang="fr-FR" sz="1200" b="1" baseline="0">
              <a:latin typeface="Arial" pitchFamily="34" charset="0"/>
              <a:cs typeface="Arial" pitchFamily="34" charset="0"/>
            </a:rPr>
            <a:t> CAF-FAB</a:t>
          </a:r>
        </a:p>
        <a:p>
          <a:endParaRPr lang="fr-FR"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0.51667</cdr:x>
      <cdr:y>0.02703</cdr:y>
    </cdr:from>
    <cdr:to>
      <cdr:x>0.97917</cdr:x>
      <cdr:y>0.11081</cdr:y>
    </cdr:to>
    <cdr:sp macro="" textlink="">
      <cdr:nvSpPr>
        <cdr:cNvPr id="3" name="ZoneTexte 2"/>
        <cdr:cNvSpPr txBox="1"/>
      </cdr:nvSpPr>
      <cdr:spPr>
        <a:xfrm xmlns:a="http://schemas.openxmlformats.org/drawingml/2006/main">
          <a:off x="2362200" y="95250"/>
          <a:ext cx="2114550" cy="2952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fr-FR" sz="1200" b="1">
              <a:latin typeface="Arial" pitchFamily="34" charset="0"/>
              <a:cs typeface="Arial" pitchFamily="34" charset="0"/>
            </a:rPr>
            <a:t>exportations FAB-FAB</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W300"/>
  <sheetViews>
    <sheetView showZeros="0" tabSelected="1" workbookViewId="0">
      <pane xSplit="2" ySplit="3" topLeftCell="BX4" activePane="bottomRight" state="frozen"/>
      <selection pane="topRight" activeCell="C1" sqref="C1"/>
      <selection pane="bottomLeft" activeCell="A4" sqref="A4"/>
      <selection pane="bottomRight" activeCell="BZ4" sqref="BZ4"/>
    </sheetView>
  </sheetViews>
  <sheetFormatPr baseColWidth="10" defaultRowHeight="15"/>
  <cols>
    <col min="1" max="1" width="10.7109375" customWidth="1"/>
    <col min="2" max="2" width="25.42578125" customWidth="1"/>
    <col min="75" max="75" width="18.140625" customWidth="1"/>
  </cols>
  <sheetData>
    <row r="1" spans="1:257">
      <c r="A1" s="4" t="s">
        <v>103</v>
      </c>
    </row>
    <row r="3" spans="1:257">
      <c r="C3" s="2">
        <v>1949</v>
      </c>
      <c r="D3" s="2">
        <v>1950</v>
      </c>
      <c r="E3" s="2">
        <v>1951</v>
      </c>
      <c r="F3" s="2">
        <v>1952</v>
      </c>
      <c r="G3" s="2">
        <v>1953</v>
      </c>
      <c r="H3" s="2">
        <v>1954</v>
      </c>
      <c r="I3" s="2">
        <v>1955</v>
      </c>
      <c r="J3" s="2">
        <v>1956</v>
      </c>
      <c r="K3" s="2">
        <v>1957</v>
      </c>
      <c r="L3" s="2">
        <v>1958</v>
      </c>
      <c r="M3" s="2">
        <v>1959</v>
      </c>
      <c r="N3" s="2">
        <v>1960</v>
      </c>
      <c r="O3" s="2">
        <v>1961</v>
      </c>
      <c r="P3" s="2">
        <v>1962</v>
      </c>
      <c r="Q3" s="2">
        <v>1963</v>
      </c>
      <c r="R3" s="2">
        <v>1964</v>
      </c>
      <c r="S3" s="2">
        <v>1965</v>
      </c>
      <c r="T3" s="2">
        <v>1966</v>
      </c>
      <c r="U3" s="2">
        <v>1967</v>
      </c>
      <c r="V3" s="2">
        <v>1968</v>
      </c>
      <c r="W3" s="2">
        <v>1969</v>
      </c>
      <c r="X3" s="2">
        <v>1970</v>
      </c>
      <c r="Y3" s="2">
        <v>1971</v>
      </c>
      <c r="Z3" s="2">
        <v>1972</v>
      </c>
      <c r="AA3" s="2">
        <v>1973</v>
      </c>
      <c r="AB3" s="2">
        <v>1974</v>
      </c>
      <c r="AC3" s="2">
        <v>1975</v>
      </c>
      <c r="AD3" s="2">
        <v>1976</v>
      </c>
      <c r="AE3" s="2">
        <v>1977</v>
      </c>
      <c r="AF3" s="2">
        <v>1978</v>
      </c>
      <c r="AG3" s="2">
        <v>1979</v>
      </c>
      <c r="AH3" s="2">
        <v>1980</v>
      </c>
      <c r="AI3" s="2">
        <v>1981</v>
      </c>
      <c r="AJ3" s="2">
        <v>1982</v>
      </c>
      <c r="AK3" s="2">
        <v>1983</v>
      </c>
      <c r="AL3" s="2">
        <v>1984</v>
      </c>
      <c r="AM3" s="2">
        <v>1985</v>
      </c>
      <c r="AN3" s="2">
        <v>1986</v>
      </c>
      <c r="AO3" s="2">
        <v>1987</v>
      </c>
      <c r="AP3" s="2">
        <v>1988</v>
      </c>
      <c r="AQ3" s="2">
        <v>1989</v>
      </c>
      <c r="AR3" s="2">
        <v>1990</v>
      </c>
      <c r="AS3" s="2">
        <v>1991</v>
      </c>
      <c r="AT3" s="2">
        <v>1992</v>
      </c>
      <c r="AU3" s="2">
        <v>1993</v>
      </c>
      <c r="AV3" s="2">
        <v>1994</v>
      </c>
      <c r="AW3" s="2">
        <v>1995</v>
      </c>
      <c r="AX3" s="2">
        <v>1996</v>
      </c>
      <c r="AY3" s="2">
        <v>1997</v>
      </c>
      <c r="AZ3" s="2">
        <v>1998</v>
      </c>
      <c r="BA3" s="2">
        <v>1999</v>
      </c>
      <c r="BB3" s="2">
        <v>2000</v>
      </c>
      <c r="BC3" s="2">
        <v>2001</v>
      </c>
      <c r="BD3" s="2">
        <v>2002</v>
      </c>
      <c r="BE3" s="2">
        <v>2003</v>
      </c>
      <c r="BF3" s="2">
        <v>2004</v>
      </c>
      <c r="BG3" s="2">
        <v>2005</v>
      </c>
      <c r="BH3" s="2">
        <v>2006</v>
      </c>
      <c r="BI3" s="2">
        <v>2007</v>
      </c>
      <c r="BJ3" s="2">
        <v>2008</v>
      </c>
      <c r="BK3" s="2">
        <v>2009</v>
      </c>
      <c r="BL3" s="2">
        <v>2010</v>
      </c>
      <c r="BM3" s="2">
        <v>2011</v>
      </c>
      <c r="BN3" s="2">
        <v>2012</v>
      </c>
      <c r="BO3" s="2">
        <v>2013</v>
      </c>
      <c r="BP3" s="2">
        <v>2014</v>
      </c>
      <c r="BQ3" s="2">
        <v>2015</v>
      </c>
      <c r="BR3" s="2">
        <v>2016</v>
      </c>
      <c r="BS3" s="2">
        <v>2017</v>
      </c>
      <c r="BT3" s="2">
        <v>2018</v>
      </c>
      <c r="BU3" s="2">
        <v>2019</v>
      </c>
      <c r="BV3" s="2">
        <v>2020</v>
      </c>
      <c r="BW3" s="2"/>
      <c r="BX3" s="2"/>
      <c r="BY3" s="2"/>
      <c r="BZ3" s="2"/>
      <c r="CA3" s="2"/>
    </row>
    <row r="4" spans="1:257">
      <c r="A4" t="s">
        <v>0</v>
      </c>
      <c r="B4" s="1" t="s">
        <v>1</v>
      </c>
      <c r="C4" s="3">
        <v>0.47871600000000003</v>
      </c>
      <c r="D4" s="3">
        <v>0.65968899999999997</v>
      </c>
      <c r="E4" s="3">
        <v>0.86302000000000001</v>
      </c>
      <c r="F4" s="3">
        <v>0.80484800000000001</v>
      </c>
      <c r="G4" s="3">
        <v>0.76069500000000001</v>
      </c>
      <c r="H4" s="3">
        <v>0.72671299999999994</v>
      </c>
      <c r="I4" s="3">
        <v>0.71960199999999996</v>
      </c>
      <c r="J4" s="3">
        <v>0.85828400000000005</v>
      </c>
      <c r="K4" s="3">
        <v>0.91647000000000001</v>
      </c>
      <c r="L4" s="3">
        <v>0.98797599999999997</v>
      </c>
      <c r="M4" s="3">
        <v>0.95601099999999994</v>
      </c>
      <c r="N4" s="3">
        <v>1.0567010000000001</v>
      </c>
      <c r="O4" s="3">
        <v>1.0574220000000001</v>
      </c>
      <c r="P4" s="3">
        <v>1.1389020000000001</v>
      </c>
      <c r="Q4" s="3">
        <v>1.159124</v>
      </c>
      <c r="R4" s="3">
        <v>1.236318</v>
      </c>
      <c r="S4" s="3">
        <v>1.1685779999999999</v>
      </c>
      <c r="T4" s="3">
        <v>1.261282</v>
      </c>
      <c r="U4" s="3">
        <v>1.1583219999999999</v>
      </c>
      <c r="V4" s="3">
        <v>1.111804</v>
      </c>
      <c r="W4" s="3">
        <v>1.350163</v>
      </c>
      <c r="X4" s="3">
        <v>1.5024980000000001</v>
      </c>
      <c r="Y4" s="3">
        <v>1.5069970000000001</v>
      </c>
      <c r="Z4" s="3">
        <v>1.6430279999999999</v>
      </c>
      <c r="AA4" s="3">
        <v>2.0495549999999998</v>
      </c>
      <c r="AB4" s="3">
        <v>2.39913</v>
      </c>
      <c r="AC4" s="3">
        <v>2.422069</v>
      </c>
      <c r="AD4" s="3">
        <v>3.092295</v>
      </c>
      <c r="AE4" s="3">
        <v>4.0018000000000002</v>
      </c>
      <c r="AF4" s="3">
        <v>3.965141</v>
      </c>
      <c r="AG4" s="3">
        <v>4.1193629999999999</v>
      </c>
      <c r="AH4" s="3">
        <v>4.3716210000000002</v>
      </c>
      <c r="AI4" s="3">
        <v>4.8184930000000001</v>
      </c>
      <c r="AJ4" s="3">
        <v>5.5865309999999999</v>
      </c>
      <c r="AK4" s="3">
        <v>6.3164280000000002</v>
      </c>
      <c r="AL4" s="3">
        <v>7.0056090000000006</v>
      </c>
      <c r="AM4" s="3">
        <v>7.1120000000000001</v>
      </c>
      <c r="AN4" s="3">
        <v>6.7824249999999999</v>
      </c>
      <c r="AO4" s="3">
        <v>6.6291349999999998</v>
      </c>
      <c r="AP4" s="3">
        <v>6.7172939999999999</v>
      </c>
      <c r="AQ4" s="3">
        <v>6.9527640000000002</v>
      </c>
      <c r="AR4" s="3">
        <v>6.6190600000000002</v>
      </c>
      <c r="AS4" s="3">
        <v>7.0804589999999994</v>
      </c>
      <c r="AT4" s="3">
        <v>6.6098549999999996</v>
      </c>
      <c r="AU4" s="3">
        <v>6.2478210000000001</v>
      </c>
      <c r="AV4" s="3">
        <v>7.2273999999999994</v>
      </c>
      <c r="AW4" s="3">
        <v>7.4421620000000006</v>
      </c>
      <c r="AX4" s="3">
        <v>7.3573280000000008</v>
      </c>
      <c r="AY4" s="3">
        <v>7.8026599999999995</v>
      </c>
      <c r="AZ4" s="3">
        <v>7.9530479999999999</v>
      </c>
      <c r="BA4" s="3">
        <v>7.8369</v>
      </c>
      <c r="BB4" s="3">
        <v>8.2576499999999999</v>
      </c>
      <c r="BC4" s="3">
        <v>8.5775499999999987</v>
      </c>
      <c r="BD4" s="3">
        <v>8.6789500000000004</v>
      </c>
      <c r="BE4" s="3">
        <v>8.8660899999999998</v>
      </c>
      <c r="BF4" s="3">
        <v>8.7480599999999988</v>
      </c>
      <c r="BG4" s="3">
        <v>8.9488700000000012</v>
      </c>
      <c r="BH4" s="3">
        <v>9.1958400000000005</v>
      </c>
      <c r="BI4" s="3">
        <v>9.8819900000000001</v>
      </c>
      <c r="BJ4" s="3">
        <v>10.51572</v>
      </c>
      <c r="BK4" s="3">
        <v>9.9179999999999993</v>
      </c>
      <c r="BL4" s="3">
        <v>11.04</v>
      </c>
      <c r="BM4" s="3">
        <v>11.492000000000001</v>
      </c>
      <c r="BN4" s="3">
        <v>11.551</v>
      </c>
      <c r="BO4" s="3">
        <v>12.286</v>
      </c>
      <c r="BP4" s="3">
        <v>12.121</v>
      </c>
      <c r="BQ4" s="3">
        <v>13.234999999999999</v>
      </c>
      <c r="BR4" s="3">
        <v>14.273</v>
      </c>
      <c r="BS4" s="3">
        <v>14.65</v>
      </c>
      <c r="BT4" s="3">
        <v>14.253</v>
      </c>
      <c r="BU4" s="3">
        <v>14.672000000000001</v>
      </c>
      <c r="BV4" s="3">
        <v>14.930999999999999</v>
      </c>
      <c r="CA4" s="3"/>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row>
    <row r="5" spans="1:257">
      <c r="A5" t="s">
        <v>2</v>
      </c>
      <c r="B5" s="1" t="s">
        <v>3</v>
      </c>
      <c r="C5" s="3">
        <v>0.97367100000000006</v>
      </c>
      <c r="D5" s="3">
        <v>1.038726</v>
      </c>
      <c r="E5" s="3">
        <v>1.724075</v>
      </c>
      <c r="F5" s="3">
        <v>1.8008979999999999</v>
      </c>
      <c r="G5" s="3">
        <v>1.5899429999999999</v>
      </c>
      <c r="H5" s="3">
        <v>1.7071310000000002</v>
      </c>
      <c r="I5" s="3">
        <v>1.908296</v>
      </c>
      <c r="J5" s="3">
        <v>2.3316999999999997</v>
      </c>
      <c r="K5" s="3">
        <v>2.755341</v>
      </c>
      <c r="L5" s="3">
        <v>2.8798970000000002</v>
      </c>
      <c r="M5" s="3">
        <v>2.9867919999999999</v>
      </c>
      <c r="N5" s="3">
        <v>3.6339580000000002</v>
      </c>
      <c r="O5" s="3">
        <v>3.9395519999999999</v>
      </c>
      <c r="P5" s="3">
        <v>4.3901649999999997</v>
      </c>
      <c r="Q5" s="3">
        <v>5.3816120000000005</v>
      </c>
      <c r="R5" s="3">
        <v>6.3195969999999999</v>
      </c>
      <c r="S5" s="3">
        <v>6.6232949999999997</v>
      </c>
      <c r="T5" s="3">
        <v>7.6293129999999998</v>
      </c>
      <c r="U5" s="3">
        <v>8.2243459999999988</v>
      </c>
      <c r="V5" s="3">
        <v>9.4355599999999988</v>
      </c>
      <c r="W5" s="3">
        <v>12.379545</v>
      </c>
      <c r="X5" s="3">
        <v>14.6822</v>
      </c>
      <c r="Y5" s="3">
        <v>16.516950000000001</v>
      </c>
      <c r="Z5" s="3">
        <v>19.115243</v>
      </c>
      <c r="AA5" s="3">
        <v>23.422616000000001</v>
      </c>
      <c r="AB5" s="3">
        <v>36.717563999999996</v>
      </c>
      <c r="AC5" s="3">
        <v>33.102305000000001</v>
      </c>
      <c r="AD5" s="3">
        <v>44.126760000000004</v>
      </c>
      <c r="AE5" s="3">
        <v>49.015988</v>
      </c>
      <c r="AF5" s="3">
        <v>52.465961999999998</v>
      </c>
      <c r="AG5" s="3">
        <v>65.330039999999997</v>
      </c>
      <c r="AH5" s="3">
        <v>83.640411999999998</v>
      </c>
      <c r="AI5" s="3">
        <v>96.085302999999996</v>
      </c>
      <c r="AJ5" s="3">
        <v>112.46394599999999</v>
      </c>
      <c r="AK5" s="3">
        <v>117.25141400000001</v>
      </c>
      <c r="AL5" s="3">
        <v>132.221294</v>
      </c>
      <c r="AM5" s="3">
        <v>141.746431</v>
      </c>
      <c r="AN5" s="3">
        <v>127.480079</v>
      </c>
      <c r="AO5" s="3">
        <v>135.93311700000001</v>
      </c>
      <c r="AP5" s="3">
        <v>153.01733999999999</v>
      </c>
      <c r="AQ5" s="3">
        <v>178.13379900000001</v>
      </c>
      <c r="AR5" s="3">
        <v>183.030179</v>
      </c>
      <c r="AS5" s="3">
        <v>187.333471</v>
      </c>
      <c r="AT5" s="3">
        <v>183.04016200000001</v>
      </c>
      <c r="AU5" s="3">
        <v>167.76207099999999</v>
      </c>
      <c r="AV5" s="3">
        <v>185.98791399999999</v>
      </c>
      <c r="AW5" s="3">
        <v>201.71188800000002</v>
      </c>
      <c r="AX5" s="3">
        <v>208.65328099999999</v>
      </c>
      <c r="AY5" s="3">
        <v>228.662297</v>
      </c>
      <c r="AZ5" s="3">
        <v>248.98042100000001</v>
      </c>
      <c r="BA5" s="3">
        <v>264.04035600000003</v>
      </c>
      <c r="BB5" s="3">
        <v>325.43266899999998</v>
      </c>
      <c r="BC5" s="3">
        <v>325.00383399999998</v>
      </c>
      <c r="BD5" s="3">
        <v>318.21709899999996</v>
      </c>
      <c r="BE5" s="3">
        <v>313.79174399999999</v>
      </c>
      <c r="BF5" s="3">
        <v>342.54969799999998</v>
      </c>
      <c r="BG5" s="3">
        <v>378.70936700000004</v>
      </c>
      <c r="BH5" s="3">
        <v>416.554575</v>
      </c>
      <c r="BI5" s="3">
        <v>441.25136300000003</v>
      </c>
      <c r="BJ5" s="3">
        <v>465.15351099999998</v>
      </c>
      <c r="BK5" s="3">
        <v>381.049689</v>
      </c>
      <c r="BL5" s="3">
        <v>434.74689699999999</v>
      </c>
      <c r="BM5" s="3">
        <v>491.63869199999999</v>
      </c>
      <c r="BN5" s="3">
        <v>496.787488</v>
      </c>
      <c r="BO5" s="3">
        <v>489.459</v>
      </c>
      <c r="BP5" s="3">
        <v>489.85</v>
      </c>
      <c r="BQ5" s="3">
        <v>496.68099999999998</v>
      </c>
      <c r="BR5" s="3">
        <v>495.48899999999998</v>
      </c>
      <c r="BS5" s="3">
        <v>537.92600000000004</v>
      </c>
      <c r="BT5" s="3">
        <v>564.923</v>
      </c>
      <c r="BU5" s="3">
        <v>575.74400000000003</v>
      </c>
      <c r="BV5" s="3">
        <v>502.16</v>
      </c>
      <c r="BW5" s="3" t="s">
        <v>111</v>
      </c>
      <c r="BX5" s="3">
        <f>BV17-BV21+BV11+BV7+BV13</f>
        <v>270.84899999999999</v>
      </c>
      <c r="BY5" s="3"/>
      <c r="BZ5" s="5">
        <f>BX5/BX$9</f>
        <v>0.53936793054006682</v>
      </c>
      <c r="CA5" s="3" t="s">
        <v>111</v>
      </c>
      <c r="CB5" s="1">
        <f>exportation!BX5</f>
        <v>195.459</v>
      </c>
      <c r="CC5" s="3" t="s">
        <v>111</v>
      </c>
      <c r="CD5" s="5">
        <v>0.44857618903362617</v>
      </c>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row>
    <row r="6" spans="1:257">
      <c r="A6" t="s">
        <v>4</v>
      </c>
      <c r="B6" s="1" t="s">
        <v>5</v>
      </c>
      <c r="C6" s="3">
        <v>0.290107</v>
      </c>
      <c r="D6" s="3">
        <v>0.274119</v>
      </c>
      <c r="E6" s="3">
        <v>0.442052</v>
      </c>
      <c r="F6" s="3">
        <v>0.50518200000000002</v>
      </c>
      <c r="G6" s="3">
        <v>0.41565199999999997</v>
      </c>
      <c r="H6" s="3">
        <v>0.42960399999999999</v>
      </c>
      <c r="I6" s="3">
        <v>0.46423599999999998</v>
      </c>
      <c r="J6" s="3">
        <v>0.55964200000000008</v>
      </c>
      <c r="K6" s="3">
        <v>0.71056200000000003</v>
      </c>
      <c r="L6" s="3">
        <v>0.71997800000000001</v>
      </c>
      <c r="M6" s="3">
        <v>0.75494700000000003</v>
      </c>
      <c r="N6" s="3">
        <v>0.782609</v>
      </c>
      <c r="O6" s="3">
        <v>0.82395499999999999</v>
      </c>
      <c r="P6" s="3">
        <v>0.85469799999999996</v>
      </c>
      <c r="Q6" s="3">
        <v>1.0592219999999999</v>
      </c>
      <c r="R6" s="3">
        <v>1.1602159999999999</v>
      </c>
      <c r="S6" s="3">
        <v>1.2603949999999999</v>
      </c>
      <c r="T6" s="3">
        <v>1.272842</v>
      </c>
      <c r="U6" s="3">
        <v>1.4158489999999999</v>
      </c>
      <c r="V6" s="3">
        <v>1.509633</v>
      </c>
      <c r="W6" s="3">
        <v>1.687084</v>
      </c>
      <c r="X6" s="3">
        <v>2.1257829999999998</v>
      </c>
      <c r="Y6" s="3">
        <v>2.5844140000000002</v>
      </c>
      <c r="Z6" s="3">
        <v>2.8341539999999998</v>
      </c>
      <c r="AA6" s="3">
        <v>3.2863929999999999</v>
      </c>
      <c r="AB6" s="3">
        <v>8.9069699999999994</v>
      </c>
      <c r="AC6" s="3">
        <v>7.9895820000000004</v>
      </c>
      <c r="AD6" s="3">
        <v>10.56381</v>
      </c>
      <c r="AE6" s="3">
        <v>11.451029</v>
      </c>
      <c r="AF6" s="3">
        <v>11.059638999999999</v>
      </c>
      <c r="AG6" s="3">
        <v>14.59648</v>
      </c>
      <c r="AH6" s="3">
        <v>21.639191</v>
      </c>
      <c r="AI6" s="3">
        <v>26.286759999999997</v>
      </c>
      <c r="AJ6" s="3">
        <v>26.924507000000002</v>
      </c>
      <c r="AK6" s="3">
        <v>25.642791000000003</v>
      </c>
      <c r="AL6" s="3">
        <v>29.135767999999999</v>
      </c>
      <c r="AM6" s="3">
        <v>28.039366999999999</v>
      </c>
      <c r="AN6" s="3">
        <v>15.002135000000001</v>
      </c>
      <c r="AO6" s="3">
        <v>13.229759</v>
      </c>
      <c r="AP6" s="3">
        <v>11.984567999999999</v>
      </c>
      <c r="AQ6" s="3">
        <v>14.604745999999999</v>
      </c>
      <c r="AR6" s="3">
        <v>16.127405</v>
      </c>
      <c r="AS6" s="3">
        <v>16.127790000000001</v>
      </c>
      <c r="AT6" s="3">
        <v>13.998277</v>
      </c>
      <c r="AU6" s="3">
        <v>12.961482999999999</v>
      </c>
      <c r="AV6" s="3">
        <v>12.808549999999999</v>
      </c>
      <c r="AW6" s="3">
        <v>12.813163000000001</v>
      </c>
      <c r="AX6" s="3">
        <v>15.586665</v>
      </c>
      <c r="AY6" s="3">
        <v>17.429925999999998</v>
      </c>
      <c r="AZ6" s="3">
        <v>13.970396000000001</v>
      </c>
      <c r="BA6" s="3">
        <v>15.762409999999999</v>
      </c>
      <c r="BB6" s="3">
        <v>27.65924</v>
      </c>
      <c r="BC6" s="3">
        <v>27.110469999999999</v>
      </c>
      <c r="BD6" s="3">
        <v>24.921009999999999</v>
      </c>
      <c r="BE6" s="3">
        <v>26.358240000000002</v>
      </c>
      <c r="BF6" s="3">
        <v>31.058689999999999</v>
      </c>
      <c r="BG6" s="3">
        <v>40.544739999999997</v>
      </c>
      <c r="BH6" s="3">
        <v>49.593209999999999</v>
      </c>
      <c r="BI6" s="3">
        <v>48.505989999999997</v>
      </c>
      <c r="BJ6" s="3">
        <v>63.837319999999998</v>
      </c>
      <c r="BK6" s="3">
        <v>40.027999999999999</v>
      </c>
      <c r="BL6" s="3">
        <v>46.664000000000001</v>
      </c>
      <c r="BM6" s="3">
        <v>60.96</v>
      </c>
      <c r="BN6" s="3">
        <v>61.959000000000003</v>
      </c>
      <c r="BO6" s="3">
        <v>58.155000000000001</v>
      </c>
      <c r="BP6" s="3">
        <v>49.08</v>
      </c>
      <c r="BQ6" s="3">
        <v>37.816000000000003</v>
      </c>
      <c r="BR6" s="3">
        <v>30.222000000000001</v>
      </c>
      <c r="BS6" s="3">
        <v>38.579000000000001</v>
      </c>
      <c r="BT6" s="3">
        <v>43.701000000000001</v>
      </c>
      <c r="BU6" s="3">
        <v>39.393999999999998</v>
      </c>
      <c r="BV6" s="3">
        <v>22.067</v>
      </c>
      <c r="BW6" s="3" t="s">
        <v>104</v>
      </c>
      <c r="BX6" s="3">
        <f>BV12-BV13+BV16*(BW17/(BW16+BW17))</f>
        <v>103.58224839896945</v>
      </c>
      <c r="BY6" s="3"/>
      <c r="BZ6" s="5">
        <f>BX6/BX$9</f>
        <v>0.20627339572839223</v>
      </c>
      <c r="CA6" s="3" t="s">
        <v>104</v>
      </c>
      <c r="CB6" s="1">
        <f>exportation!BX6</f>
        <v>113.77048833369699</v>
      </c>
      <c r="CC6" s="1" t="s">
        <v>104</v>
      </c>
      <c r="CD6" s="5">
        <v>0.261101980882049</v>
      </c>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row>
    <row r="7" spans="1:257">
      <c r="A7" t="s">
        <v>6</v>
      </c>
      <c r="B7" s="1" t="s">
        <v>7</v>
      </c>
      <c r="C7" s="3"/>
      <c r="D7" s="3"/>
      <c r="E7" s="3"/>
      <c r="F7" s="3"/>
      <c r="G7" s="3"/>
      <c r="H7" s="3"/>
      <c r="I7" s="3"/>
      <c r="J7" s="3"/>
      <c r="K7" s="3"/>
      <c r="L7" s="3"/>
      <c r="M7" s="3">
        <v>0.73508000000000007</v>
      </c>
      <c r="N7" s="3">
        <v>0.75655100000000008</v>
      </c>
      <c r="O7" s="3">
        <v>0.79528299999999996</v>
      </c>
      <c r="P7" s="3">
        <v>0.82401599999999997</v>
      </c>
      <c r="Q7" s="3">
        <v>1.0212079999999999</v>
      </c>
      <c r="R7" s="3">
        <v>1.1143149999999999</v>
      </c>
      <c r="S7" s="3">
        <v>1.2152670000000001</v>
      </c>
      <c r="T7" s="3">
        <v>1.2152619999999998</v>
      </c>
      <c r="U7" s="3">
        <v>1.3575809999999999</v>
      </c>
      <c r="V7" s="3">
        <v>1.4513910000000001</v>
      </c>
      <c r="W7" s="3">
        <v>1.611335</v>
      </c>
      <c r="X7" s="3">
        <v>2.0330689999999998</v>
      </c>
      <c r="Y7" s="3">
        <v>2.4923950000000001</v>
      </c>
      <c r="Z7" s="3">
        <v>2.7355019999999999</v>
      </c>
      <c r="AA7" s="3">
        <v>3.1611039999999999</v>
      </c>
      <c r="AB7" s="3">
        <v>8.7365890000000004</v>
      </c>
      <c r="AC7" s="3">
        <v>7.8288909999999996</v>
      </c>
      <c r="AD7" s="3">
        <v>10.326546</v>
      </c>
      <c r="AE7" s="3">
        <v>11.176771</v>
      </c>
      <c r="AF7" s="3">
        <v>10.72987</v>
      </c>
      <c r="AG7" s="3">
        <v>14.161199</v>
      </c>
      <c r="AH7" s="3">
        <v>21.104187999999997</v>
      </c>
      <c r="AI7" s="3">
        <v>25.786102</v>
      </c>
      <c r="AJ7" s="3">
        <v>26.355467000000001</v>
      </c>
      <c r="AK7" s="3">
        <v>25.135815999999998</v>
      </c>
      <c r="AL7" s="3">
        <v>28.559854999999999</v>
      </c>
      <c r="AM7" s="3">
        <v>27.419540000000001</v>
      </c>
      <c r="AN7" s="3">
        <v>14.411303999999999</v>
      </c>
      <c r="AO7" s="3">
        <v>12.587834999999998</v>
      </c>
      <c r="AP7" s="3">
        <v>11.215225</v>
      </c>
      <c r="AQ7" s="3">
        <v>13.700576999999999</v>
      </c>
      <c r="AR7" s="3">
        <v>15.158519</v>
      </c>
      <c r="AS7" s="3">
        <v>15.312002</v>
      </c>
      <c r="AT7" s="3">
        <v>13.309366000000001</v>
      </c>
      <c r="AU7" s="3">
        <v>12.364165000000002</v>
      </c>
      <c r="AV7" s="3">
        <v>12.093233</v>
      </c>
      <c r="AW7" s="3">
        <v>11.982976000000001</v>
      </c>
      <c r="AX7" s="3">
        <v>14.826644</v>
      </c>
      <c r="AY7" s="3">
        <v>16.582172</v>
      </c>
      <c r="AZ7" s="3">
        <v>12.946869000000001</v>
      </c>
      <c r="BA7" s="3">
        <v>14.80025</v>
      </c>
      <c r="BB7" s="3">
        <v>26.470669999999998</v>
      </c>
      <c r="BC7" s="3">
        <v>26.034400000000002</v>
      </c>
      <c r="BD7" s="3">
        <v>23.689340000000001</v>
      </c>
      <c r="BE7" s="3">
        <v>24.816310000000001</v>
      </c>
      <c r="BF7" s="3">
        <v>29.150689999999997</v>
      </c>
      <c r="BG7" s="3">
        <v>39.059249999999999</v>
      </c>
      <c r="BH7" s="3">
        <v>47.243670000000002</v>
      </c>
      <c r="BI7" s="3">
        <v>45.930669999999999</v>
      </c>
      <c r="BJ7" s="3">
        <v>61.02928</v>
      </c>
      <c r="BK7" s="3">
        <v>37.960999999999999</v>
      </c>
      <c r="BL7" s="3">
        <v>43.871000000000002</v>
      </c>
      <c r="BM7" s="3">
        <v>58.298999999999999</v>
      </c>
      <c r="BN7" s="3">
        <v>59.261000000000003</v>
      </c>
      <c r="BO7" s="3">
        <v>55.872999999999998</v>
      </c>
      <c r="BP7" s="3">
        <v>47.048999999999999</v>
      </c>
      <c r="BQ7" s="3">
        <v>35.554000000000002</v>
      </c>
      <c r="BR7" s="3">
        <v>27.966999999999999</v>
      </c>
      <c r="BS7" s="3">
        <v>35.726999999999997</v>
      </c>
      <c r="BT7" s="3">
        <v>41.155999999999999</v>
      </c>
      <c r="BU7" s="3">
        <v>37.082000000000001</v>
      </c>
      <c r="BV7" s="3">
        <v>19.904</v>
      </c>
      <c r="BW7" s="3" t="s">
        <v>105</v>
      </c>
      <c r="BX7" s="3">
        <f>BV5-BX8-BX5-BX6</f>
        <v>125.56575160103057</v>
      </c>
      <c r="BY7" s="3"/>
      <c r="BZ7" s="5">
        <f>BX7/BX$9</f>
        <v>0.25005128166526719</v>
      </c>
      <c r="CA7" s="3" t="s">
        <v>105</v>
      </c>
      <c r="CB7" s="1">
        <f>exportation!BX7</f>
        <v>120.75951166630304</v>
      </c>
      <c r="CC7" s="1" t="s">
        <v>105</v>
      </c>
      <c r="CD7" s="5">
        <v>0.2771417101941171</v>
      </c>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row>
    <row r="8" spans="1:257">
      <c r="A8" t="s">
        <v>8</v>
      </c>
      <c r="B8" s="1" t="s">
        <v>9</v>
      </c>
      <c r="C8" s="3"/>
      <c r="D8" s="3"/>
      <c r="E8" s="3"/>
      <c r="F8" s="3"/>
      <c r="G8" s="3"/>
      <c r="H8" s="3"/>
      <c r="I8" s="3"/>
      <c r="J8" s="3"/>
      <c r="K8" s="3"/>
      <c r="L8" s="3"/>
      <c r="M8" s="3">
        <v>6.0860000000000003E-3</v>
      </c>
      <c r="N8" s="3">
        <v>7.9819999999999995E-3</v>
      </c>
      <c r="O8" s="3">
        <v>9.8779999999999996E-3</v>
      </c>
      <c r="P8" s="3">
        <v>1.0277E-2</v>
      </c>
      <c r="Q8" s="3">
        <v>1.4375000000000001E-2</v>
      </c>
      <c r="R8" s="3">
        <v>1.7262E-2</v>
      </c>
      <c r="S8" s="3">
        <v>1.5768000000000001E-2</v>
      </c>
      <c r="T8" s="3">
        <v>2.2050999999999998E-2</v>
      </c>
      <c r="U8" s="3">
        <v>2.1240999999999999E-2</v>
      </c>
      <c r="V8" s="3">
        <v>1.7356000000000003E-2</v>
      </c>
      <c r="W8" s="3">
        <v>1.7253000000000001E-2</v>
      </c>
      <c r="X8" s="3">
        <v>1.8242000000000001E-2</v>
      </c>
      <c r="Y8" s="3">
        <v>2.0350999999999998E-2</v>
      </c>
      <c r="Z8" s="3">
        <v>1.5263000000000001E-2</v>
      </c>
      <c r="AA8" s="3">
        <v>1.8652000000000002E-2</v>
      </c>
      <c r="AB8" s="3">
        <v>1.4377000000000001E-2</v>
      </c>
      <c r="AC8" s="3">
        <v>3.2154000000000002E-2</v>
      </c>
      <c r="AD8" s="3">
        <v>6.9619E-2</v>
      </c>
      <c r="AE8" s="3">
        <v>9.3891000000000002E-2</v>
      </c>
      <c r="AF8" s="3">
        <v>0.13492099999999999</v>
      </c>
      <c r="AG8" s="3">
        <v>0.17896799999999999</v>
      </c>
      <c r="AH8" s="3">
        <v>0.215784</v>
      </c>
      <c r="AI8" s="3">
        <v>0.19200999999999999</v>
      </c>
      <c r="AJ8" s="3">
        <v>0.231632</v>
      </c>
      <c r="AK8" s="3">
        <v>0.16153600000000001</v>
      </c>
      <c r="AL8" s="3">
        <v>0.16551400000000002</v>
      </c>
      <c r="AM8" s="3">
        <v>0.178284</v>
      </c>
      <c r="AN8" s="3">
        <v>0.15968100000000002</v>
      </c>
      <c r="AO8" s="3">
        <v>0.204567</v>
      </c>
      <c r="AP8" s="3">
        <v>0.23005699999999998</v>
      </c>
      <c r="AQ8" s="3">
        <v>0.25776900000000003</v>
      </c>
      <c r="AR8" s="3">
        <v>0.34385199999999999</v>
      </c>
      <c r="AS8" s="3">
        <v>0.24796399999999999</v>
      </c>
      <c r="AT8" s="3">
        <v>0.156976</v>
      </c>
      <c r="AU8" s="3">
        <v>0.14796199999999998</v>
      </c>
      <c r="AV8" s="3">
        <v>0.16292799999999999</v>
      </c>
      <c r="AW8" s="3">
        <v>0.16196199999999999</v>
      </c>
      <c r="AX8" s="3">
        <v>0.16600299999999998</v>
      </c>
      <c r="AY8" s="3">
        <v>0.18601400000000001</v>
      </c>
      <c r="AZ8" s="3">
        <v>0.32002600000000003</v>
      </c>
      <c r="BA8" s="3">
        <v>0.28305000000000002</v>
      </c>
      <c r="BB8" s="3">
        <v>0.26588999999999996</v>
      </c>
      <c r="BC8" s="3">
        <v>0.22694999999999999</v>
      </c>
      <c r="BD8" s="3">
        <v>0.38793</v>
      </c>
      <c r="BE8" s="3">
        <v>0.59499999999999997</v>
      </c>
      <c r="BF8" s="3">
        <v>0.70204</v>
      </c>
      <c r="BG8" s="3">
        <v>0.30804999999999999</v>
      </c>
      <c r="BH8" s="3">
        <v>0.54673000000000005</v>
      </c>
      <c r="BI8" s="3">
        <v>0.62255999999999989</v>
      </c>
      <c r="BJ8" s="3">
        <v>0.75517999999999996</v>
      </c>
      <c r="BK8" s="3">
        <v>1.0129999999999999</v>
      </c>
      <c r="BL8" s="3">
        <v>1.085</v>
      </c>
      <c r="BM8" s="3">
        <v>0.48299999999999998</v>
      </c>
      <c r="BN8" s="3">
        <v>0.73799999999999999</v>
      </c>
      <c r="BO8" s="3">
        <v>0.623</v>
      </c>
      <c r="BP8" s="3">
        <v>0.30399999999999999</v>
      </c>
      <c r="BQ8" s="3">
        <v>0.41199999999999998</v>
      </c>
      <c r="BR8" s="3">
        <v>0.90500000000000003</v>
      </c>
      <c r="BS8" s="3">
        <v>1.1830000000000001</v>
      </c>
      <c r="BT8" s="3">
        <v>0.76500000000000001</v>
      </c>
      <c r="BU8" s="3">
        <v>0.70699999999999996</v>
      </c>
      <c r="BV8" s="3">
        <v>0.754</v>
      </c>
      <c r="BW8" s="3" t="s">
        <v>106</v>
      </c>
      <c r="BX8" s="3">
        <f>BV8+BV9</f>
        <v>2.1630000000000003</v>
      </c>
      <c r="BY8" s="3"/>
      <c r="BZ8" s="5">
        <f>BX8/BX$9</f>
        <v>4.3073920662736976E-3</v>
      </c>
      <c r="CA8" s="3" t="s">
        <v>106</v>
      </c>
      <c r="CB8" s="1">
        <f>exportation!BX8</f>
        <v>5.7430000000000003</v>
      </c>
      <c r="CC8" s="1" t="s">
        <v>106</v>
      </c>
      <c r="CD8" s="5">
        <v>1.3180119890207743E-2</v>
      </c>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row>
    <row r="9" spans="1:257">
      <c r="A9" t="s">
        <v>10</v>
      </c>
      <c r="B9" s="1" t="s">
        <v>11</v>
      </c>
      <c r="C9" s="3"/>
      <c r="D9" s="3"/>
      <c r="E9" s="3"/>
      <c r="F9" s="3"/>
      <c r="G9" s="3"/>
      <c r="H9" s="3"/>
      <c r="I9" s="3"/>
      <c r="J9" s="3"/>
      <c r="K9" s="3"/>
      <c r="L9" s="3"/>
      <c r="M9" s="3">
        <v>1.3781E-2</v>
      </c>
      <c r="N9" s="3">
        <v>1.8076000000000002E-2</v>
      </c>
      <c r="O9" s="3">
        <v>1.8794000000000002E-2</v>
      </c>
      <c r="P9" s="3">
        <v>2.0405E-2</v>
      </c>
      <c r="Q9" s="3">
        <v>2.3639E-2</v>
      </c>
      <c r="R9" s="3">
        <v>2.8638999999999998E-2</v>
      </c>
      <c r="S9" s="3">
        <v>2.9360000000000001E-2</v>
      </c>
      <c r="T9" s="3">
        <v>3.5529000000000005E-2</v>
      </c>
      <c r="U9" s="3">
        <v>3.7027000000000004E-2</v>
      </c>
      <c r="V9" s="3">
        <v>4.0886000000000006E-2</v>
      </c>
      <c r="W9" s="3">
        <v>5.8494999999999998E-2</v>
      </c>
      <c r="X9" s="3">
        <v>7.4471999999999997E-2</v>
      </c>
      <c r="Y9" s="3">
        <v>7.1668999999999997E-2</v>
      </c>
      <c r="Z9" s="3">
        <v>8.3390000000000006E-2</v>
      </c>
      <c r="AA9" s="3">
        <v>0.10663800000000001</v>
      </c>
      <c r="AB9" s="3">
        <v>0.156004</v>
      </c>
      <c r="AC9" s="3">
        <v>0.12853800000000001</v>
      </c>
      <c r="AD9" s="3">
        <v>0.16764500000000002</v>
      </c>
      <c r="AE9" s="3">
        <v>0.180367</v>
      </c>
      <c r="AF9" s="3">
        <v>0.19484700000000002</v>
      </c>
      <c r="AG9" s="3">
        <v>0.25631300000000001</v>
      </c>
      <c r="AH9" s="3">
        <v>0.319218</v>
      </c>
      <c r="AI9" s="3">
        <v>0.308647</v>
      </c>
      <c r="AJ9" s="3">
        <v>0.33740699999999996</v>
      </c>
      <c r="AK9" s="3">
        <v>0.34544000000000002</v>
      </c>
      <c r="AL9" s="3">
        <v>0.41039999999999999</v>
      </c>
      <c r="AM9" s="3">
        <v>0.44154300000000002</v>
      </c>
      <c r="AN9" s="3">
        <v>0.43114999999999998</v>
      </c>
      <c r="AO9" s="3">
        <v>0.43735700000000005</v>
      </c>
      <c r="AP9" s="3">
        <v>0.53928599999999993</v>
      </c>
      <c r="AQ9" s="3">
        <v>0.64639999999999997</v>
      </c>
      <c r="AR9" s="3">
        <v>0.62503399999999998</v>
      </c>
      <c r="AS9" s="3">
        <v>0.56782299999999997</v>
      </c>
      <c r="AT9" s="3">
        <v>0.53193600000000008</v>
      </c>
      <c r="AU9" s="3">
        <v>0.44935599999999998</v>
      </c>
      <c r="AV9" s="3">
        <v>0.55238900000000002</v>
      </c>
      <c r="AW9" s="3">
        <v>0.66822500000000007</v>
      </c>
      <c r="AX9" s="3">
        <v>0.59401800000000005</v>
      </c>
      <c r="AY9" s="3">
        <v>0.66173900000000008</v>
      </c>
      <c r="AZ9" s="3">
        <v>0.70350099999999993</v>
      </c>
      <c r="BA9" s="3">
        <v>0.67910999999999999</v>
      </c>
      <c r="BB9" s="3">
        <v>0.92267999999999994</v>
      </c>
      <c r="BC9" s="3">
        <v>0.84911999999999999</v>
      </c>
      <c r="BD9" s="3">
        <v>0.84374000000000005</v>
      </c>
      <c r="BE9" s="3">
        <v>0.94692999999999994</v>
      </c>
      <c r="BF9" s="3">
        <v>1.2059600000000001</v>
      </c>
      <c r="BG9" s="3">
        <v>1.17744</v>
      </c>
      <c r="BH9" s="3">
        <v>1.80281</v>
      </c>
      <c r="BI9" s="3">
        <v>1.9527600000000001</v>
      </c>
      <c r="BJ9" s="3">
        <v>2.0528599999999999</v>
      </c>
      <c r="BK9" s="3">
        <v>1.054</v>
      </c>
      <c r="BL9" s="3">
        <v>1.708</v>
      </c>
      <c r="BM9" s="3">
        <v>2.1779999999999999</v>
      </c>
      <c r="BN9" s="3">
        <v>1.96</v>
      </c>
      <c r="BO9" s="3">
        <v>1.659</v>
      </c>
      <c r="BP9" s="3">
        <v>1.7270000000000001</v>
      </c>
      <c r="BQ9" s="3">
        <v>1.85</v>
      </c>
      <c r="BR9" s="3">
        <v>1.35</v>
      </c>
      <c r="BS9" s="3">
        <v>1.669</v>
      </c>
      <c r="BT9" s="3">
        <v>1.78</v>
      </c>
      <c r="BU9" s="3">
        <v>1.605</v>
      </c>
      <c r="BV9" s="3">
        <v>1.409</v>
      </c>
      <c r="BX9" s="3">
        <f>SUM(BX5:BX8)</f>
        <v>502.16</v>
      </c>
      <c r="BY9" s="3"/>
      <c r="BZ9" s="3"/>
      <c r="CA9" s="3"/>
      <c r="CB9" s="3">
        <f>SUM(CB5:CB8)</f>
        <v>435.73200000000003</v>
      </c>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row>
    <row r="10" spans="1:257">
      <c r="A10" t="s">
        <v>12</v>
      </c>
      <c r="B10" s="1" t="s">
        <v>13</v>
      </c>
      <c r="C10" s="3">
        <v>0.180835</v>
      </c>
      <c r="D10" s="3">
        <v>0.14609899999999998</v>
      </c>
      <c r="E10" s="3">
        <v>0.24213799999999999</v>
      </c>
      <c r="F10" s="3">
        <v>0.18190500000000001</v>
      </c>
      <c r="G10" s="3">
        <v>0.19997000000000001</v>
      </c>
      <c r="H10" s="3">
        <v>0.27158599999999999</v>
      </c>
      <c r="I10" s="3">
        <v>0.267986</v>
      </c>
      <c r="J10" s="3">
        <v>0.316722</v>
      </c>
      <c r="K10" s="3">
        <v>0.34601100000000001</v>
      </c>
      <c r="L10" s="3">
        <v>0.36462299999999997</v>
      </c>
      <c r="M10" s="3">
        <v>0.41550300000000001</v>
      </c>
      <c r="N10" s="3">
        <v>0.47001700000000002</v>
      </c>
      <c r="O10" s="3">
        <v>0.44598599999999999</v>
      </c>
      <c r="P10" s="3">
        <v>0.49690899999999999</v>
      </c>
      <c r="Q10" s="3">
        <v>0.59481600000000001</v>
      </c>
      <c r="R10" s="3">
        <v>0.71889200000000009</v>
      </c>
      <c r="S10" s="3">
        <v>0.73615700000000006</v>
      </c>
      <c r="T10" s="3">
        <v>0.82592399999999999</v>
      </c>
      <c r="U10" s="3">
        <v>0.80684800000000001</v>
      </c>
      <c r="V10" s="3">
        <v>0.87442500000000001</v>
      </c>
      <c r="W10" s="3">
        <v>1.1034079999999999</v>
      </c>
      <c r="X10" s="3">
        <v>1.303385</v>
      </c>
      <c r="Y10" s="3">
        <v>1.4504839999999999</v>
      </c>
      <c r="Z10" s="3">
        <v>1.7352339999999999</v>
      </c>
      <c r="AA10" s="3">
        <v>2.217368</v>
      </c>
      <c r="AB10" s="3">
        <v>2.6381939999999999</v>
      </c>
      <c r="AC10" s="3">
        <v>2.679503</v>
      </c>
      <c r="AD10" s="3">
        <v>3.3337430000000001</v>
      </c>
      <c r="AE10" s="3">
        <v>4.2458599999999995</v>
      </c>
      <c r="AF10" s="3">
        <v>4.769768</v>
      </c>
      <c r="AG10" s="3">
        <v>5.2027979999999996</v>
      </c>
      <c r="AH10" s="3">
        <v>5.7443919999999995</v>
      </c>
      <c r="AI10" s="3">
        <v>6.8061660000000002</v>
      </c>
      <c r="AJ10" s="3">
        <v>8.2187129999999993</v>
      </c>
      <c r="AK10" s="3">
        <v>9.4554230000000015</v>
      </c>
      <c r="AL10" s="3">
        <v>10.7685</v>
      </c>
      <c r="AM10" s="3">
        <v>11.390529000000001</v>
      </c>
      <c r="AN10" s="3">
        <v>11.037808999999999</v>
      </c>
      <c r="AO10" s="3">
        <v>11.438433999999999</v>
      </c>
      <c r="AP10" s="3">
        <v>12.774338</v>
      </c>
      <c r="AQ10" s="3">
        <v>14.257875</v>
      </c>
      <c r="AR10" s="3">
        <v>14.081417999999999</v>
      </c>
      <c r="AS10" s="3">
        <v>15.142603999999999</v>
      </c>
      <c r="AT10" s="3">
        <v>15.420664</v>
      </c>
      <c r="AU10" s="3">
        <v>15.246487999999999</v>
      </c>
      <c r="AV10" s="3">
        <v>16.557650000000002</v>
      </c>
      <c r="AW10" s="3">
        <v>17.370526000000002</v>
      </c>
      <c r="AX10" s="3">
        <v>17.561474999999998</v>
      </c>
      <c r="AY10" s="3">
        <v>18.703105999999998</v>
      </c>
      <c r="AZ10" s="3">
        <v>19.768128000000001</v>
      </c>
      <c r="BA10" s="3">
        <v>19.682509999999997</v>
      </c>
      <c r="BB10" s="3">
        <v>20.872400000000003</v>
      </c>
      <c r="BC10" s="3">
        <v>22.14594</v>
      </c>
      <c r="BD10" s="3">
        <v>22.714549999999999</v>
      </c>
      <c r="BE10" s="3">
        <v>22.580349999999999</v>
      </c>
      <c r="BF10" s="3">
        <v>23.400729999999999</v>
      </c>
      <c r="BG10" s="3">
        <v>24.183779999999999</v>
      </c>
      <c r="BH10" s="3">
        <v>25.816599999999998</v>
      </c>
      <c r="BI10" s="3">
        <v>28.089369999999999</v>
      </c>
      <c r="BJ10" s="3">
        <v>31.111810000000002</v>
      </c>
      <c r="BK10" s="3">
        <v>29.603000000000002</v>
      </c>
      <c r="BL10" s="3">
        <v>30.885000000000002</v>
      </c>
      <c r="BM10" s="3">
        <v>34.76</v>
      </c>
      <c r="BN10" s="3">
        <v>36.103999999999999</v>
      </c>
      <c r="BO10" s="3">
        <v>37.54</v>
      </c>
      <c r="BP10" s="3">
        <v>37.765000000000001</v>
      </c>
      <c r="BQ10" s="3">
        <v>38.71</v>
      </c>
      <c r="BR10" s="3">
        <v>39.633000000000003</v>
      </c>
      <c r="BS10" s="3">
        <v>42.101999999999997</v>
      </c>
      <c r="BT10" s="3">
        <v>42.456000000000003</v>
      </c>
      <c r="BU10" s="3">
        <v>43.054000000000002</v>
      </c>
      <c r="BV10" s="3">
        <v>42.225999999999999</v>
      </c>
      <c r="BW10" s="3"/>
      <c r="BX10" s="3"/>
      <c r="BY10" s="3"/>
      <c r="BZ10" s="3"/>
      <c r="CA10" s="3"/>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row>
    <row r="11" spans="1:257">
      <c r="A11" t="s">
        <v>14</v>
      </c>
      <c r="B11" s="1" t="s">
        <v>15</v>
      </c>
      <c r="C11" s="3">
        <v>6.7200999999999997E-2</v>
      </c>
      <c r="D11" s="3">
        <v>6.2546000000000004E-2</v>
      </c>
      <c r="E11" s="3">
        <v>9.9622000000000002E-2</v>
      </c>
      <c r="F11" s="3">
        <v>0.11432299999999999</v>
      </c>
      <c r="G11" s="3">
        <v>9.3825999999999993E-2</v>
      </c>
      <c r="H11" s="3">
        <v>9.6826999999999996E-2</v>
      </c>
      <c r="I11" s="3">
        <v>0.103897</v>
      </c>
      <c r="J11" s="3">
        <v>0.125306</v>
      </c>
      <c r="K11" s="3">
        <v>0.16065399999999999</v>
      </c>
      <c r="L11" s="3">
        <v>0.16245300000000001</v>
      </c>
      <c r="M11" s="3">
        <v>0.170677</v>
      </c>
      <c r="N11" s="3">
        <v>0.19538900000000001</v>
      </c>
      <c r="O11" s="3">
        <v>0.19551199999999999</v>
      </c>
      <c r="P11" s="3">
        <v>0.194605</v>
      </c>
      <c r="Q11" s="3">
        <v>0.22012100000000001</v>
      </c>
      <c r="R11" s="3">
        <v>0.22922700000000001</v>
      </c>
      <c r="S11" s="3">
        <v>0.21915700000000002</v>
      </c>
      <c r="T11" s="3">
        <v>0.28025299999999997</v>
      </c>
      <c r="U11" s="3">
        <v>0.26849299999999998</v>
      </c>
      <c r="V11" s="3">
        <v>0.31257699999999999</v>
      </c>
      <c r="W11" s="3">
        <v>0.41320499999999999</v>
      </c>
      <c r="X11" s="3">
        <v>0.45871699999999999</v>
      </c>
      <c r="Y11" s="3">
        <v>0.47915800000000003</v>
      </c>
      <c r="Z11" s="3">
        <v>0.54388000000000003</v>
      </c>
      <c r="AA11" s="3">
        <v>0.75975599999999999</v>
      </c>
      <c r="AB11" s="3">
        <v>1.1816450000000001</v>
      </c>
      <c r="AC11" s="3">
        <v>0.93734000000000006</v>
      </c>
      <c r="AD11" s="3">
        <v>1.1572639999999998</v>
      </c>
      <c r="AE11" s="3">
        <v>1.2706389999999999</v>
      </c>
      <c r="AF11" s="3">
        <v>1.3200019999999999</v>
      </c>
      <c r="AG11" s="3">
        <v>1.9039079999999999</v>
      </c>
      <c r="AH11" s="3">
        <v>3.6831039999999997</v>
      </c>
      <c r="AI11" s="3">
        <v>5.0172280000000002</v>
      </c>
      <c r="AJ11" s="3">
        <v>7.381043</v>
      </c>
      <c r="AK11" s="3">
        <v>7.3307600000000006</v>
      </c>
      <c r="AL11" s="3">
        <v>7.944839</v>
      </c>
      <c r="AM11" s="3">
        <v>9.585147000000001</v>
      </c>
      <c r="AN11" s="3">
        <v>5.0293100000000006</v>
      </c>
      <c r="AO11" s="3">
        <v>4.8983840000000001</v>
      </c>
      <c r="AP11" s="3">
        <v>3.8806419999999999</v>
      </c>
      <c r="AQ11" s="3">
        <v>5.0671940000000006</v>
      </c>
      <c r="AR11" s="3">
        <v>5.1455229999999998</v>
      </c>
      <c r="AS11" s="3">
        <v>5.6288580000000001</v>
      </c>
      <c r="AT11" s="3">
        <v>5.0512980000000001</v>
      </c>
      <c r="AU11" s="3">
        <v>4.5633410000000003</v>
      </c>
      <c r="AV11" s="3">
        <v>4.4440290000000005</v>
      </c>
      <c r="AW11" s="3">
        <v>3.8866450000000001</v>
      </c>
      <c r="AX11" s="3">
        <v>4.439889</v>
      </c>
      <c r="AY11" s="3">
        <v>4.492559</v>
      </c>
      <c r="AZ11" s="3">
        <v>3.672784</v>
      </c>
      <c r="BA11" s="3">
        <v>4.6637500000000003</v>
      </c>
      <c r="BB11" s="3">
        <v>8.3243899999999993</v>
      </c>
      <c r="BC11" s="3">
        <v>7.22234</v>
      </c>
      <c r="BD11" s="3">
        <v>7.7834399999999997</v>
      </c>
      <c r="BE11" s="3">
        <v>7.7457900000000004</v>
      </c>
      <c r="BF11" s="3">
        <v>10.15582</v>
      </c>
      <c r="BG11" s="3">
        <v>15.56315</v>
      </c>
      <c r="BH11" s="3">
        <v>17.978580000000001</v>
      </c>
      <c r="BI11" s="3">
        <v>17.268419999999999</v>
      </c>
      <c r="BJ11" s="3">
        <v>21.757069999999999</v>
      </c>
      <c r="BK11" s="3">
        <v>15.574</v>
      </c>
      <c r="BL11" s="3">
        <v>21.696999999999999</v>
      </c>
      <c r="BM11" s="3">
        <v>28.13</v>
      </c>
      <c r="BN11" s="3">
        <v>34.415999999999997</v>
      </c>
      <c r="BO11" s="3">
        <v>31.495999999999999</v>
      </c>
      <c r="BP11" s="3">
        <v>29.239000000000001</v>
      </c>
      <c r="BQ11" s="3">
        <v>21.065999999999999</v>
      </c>
      <c r="BR11" s="3">
        <v>16.829999999999998</v>
      </c>
      <c r="BS11" s="3">
        <v>20.173999999999999</v>
      </c>
      <c r="BT11" s="3">
        <v>24.72</v>
      </c>
      <c r="BU11" s="3">
        <v>25.866</v>
      </c>
      <c r="BV11" s="3">
        <v>17.463999999999999</v>
      </c>
      <c r="BW11" s="3"/>
      <c r="BX11" s="3"/>
      <c r="BY11" s="3"/>
      <c r="BZ11" s="3"/>
      <c r="CA11" s="3"/>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row>
    <row r="12" spans="1:257">
      <c r="A12" t="s">
        <v>16</v>
      </c>
      <c r="B12" s="1" t="s">
        <v>17</v>
      </c>
      <c r="C12" s="3">
        <v>0.112946</v>
      </c>
      <c r="D12" s="3">
        <v>0.151257</v>
      </c>
      <c r="E12" s="3">
        <v>0.20996400000000001</v>
      </c>
      <c r="F12" s="3">
        <v>0.22638900000000001</v>
      </c>
      <c r="G12" s="3">
        <v>0.20934700000000001</v>
      </c>
      <c r="H12" s="3">
        <v>0.19986600000000002</v>
      </c>
      <c r="I12" s="3">
        <v>0.23782300000000001</v>
      </c>
      <c r="J12" s="3">
        <v>0.31794699999999998</v>
      </c>
      <c r="K12" s="3">
        <v>0.38735599999999998</v>
      </c>
      <c r="L12" s="3">
        <v>0.42429700000000004</v>
      </c>
      <c r="M12" s="3">
        <v>0.42379700000000003</v>
      </c>
      <c r="N12" s="3">
        <v>0.52584000000000009</v>
      </c>
      <c r="O12" s="3">
        <v>0.70028999999999997</v>
      </c>
      <c r="P12" s="3">
        <v>0.88251499999999994</v>
      </c>
      <c r="Q12" s="3">
        <v>1.0684849999999999</v>
      </c>
      <c r="R12" s="3">
        <v>1.262661</v>
      </c>
      <c r="S12" s="3">
        <v>1.3508309999999999</v>
      </c>
      <c r="T12" s="3">
        <v>1.589391</v>
      </c>
      <c r="U12" s="3">
        <v>1.7683019999999998</v>
      </c>
      <c r="V12" s="3">
        <v>2.0485850000000001</v>
      </c>
      <c r="W12" s="3">
        <v>2.7778689999999999</v>
      </c>
      <c r="X12" s="3">
        <v>3.3522240000000001</v>
      </c>
      <c r="Y12" s="3">
        <v>3.7963930000000001</v>
      </c>
      <c r="Z12" s="3">
        <v>4.2697879999999993</v>
      </c>
      <c r="AA12" s="3">
        <v>5.1180010000000005</v>
      </c>
      <c r="AB12" s="3">
        <v>6.5586189999999993</v>
      </c>
      <c r="AC12" s="3">
        <v>6.2381989999999998</v>
      </c>
      <c r="AD12" s="3">
        <v>8.2974650000000008</v>
      </c>
      <c r="AE12" s="3">
        <v>9.0769450000000003</v>
      </c>
      <c r="AF12" s="3">
        <v>10.127578999999999</v>
      </c>
      <c r="AG12" s="3">
        <v>11.797246999999999</v>
      </c>
      <c r="AH12" s="3">
        <v>14.612337</v>
      </c>
      <c r="AI12" s="3">
        <v>16.423641</v>
      </c>
      <c r="AJ12" s="3">
        <v>20.299329</v>
      </c>
      <c r="AK12" s="3">
        <v>21.537847000000003</v>
      </c>
      <c r="AL12" s="3">
        <v>24.005793000000001</v>
      </c>
      <c r="AM12" s="3">
        <v>26.870187999999999</v>
      </c>
      <c r="AN12" s="3">
        <v>28.573998</v>
      </c>
      <c r="AO12" s="3">
        <v>32.453935999999999</v>
      </c>
      <c r="AP12" s="3">
        <v>38.839620000000004</v>
      </c>
      <c r="AQ12" s="3">
        <v>44.342504999999996</v>
      </c>
      <c r="AR12" s="3">
        <v>45.909709999999997</v>
      </c>
      <c r="AS12" s="3">
        <v>46.721142</v>
      </c>
      <c r="AT12" s="3">
        <v>45.106836999999999</v>
      </c>
      <c r="AU12" s="3">
        <v>41.041881000000004</v>
      </c>
      <c r="AV12" s="3">
        <v>45.482516000000004</v>
      </c>
      <c r="AW12" s="3">
        <v>51.592843000000002</v>
      </c>
      <c r="AX12" s="3">
        <v>54.712175999999999</v>
      </c>
      <c r="AY12" s="3">
        <v>62.080118999999996</v>
      </c>
      <c r="AZ12" s="3">
        <v>70.269161999999994</v>
      </c>
      <c r="BA12" s="3">
        <v>74.326259999999991</v>
      </c>
      <c r="BB12" s="3">
        <v>92.06644</v>
      </c>
      <c r="BC12" s="3">
        <v>87.641550000000009</v>
      </c>
      <c r="BD12" s="3">
        <v>81.140910000000005</v>
      </c>
      <c r="BE12" s="3">
        <v>77.953729999999993</v>
      </c>
      <c r="BF12" s="3">
        <v>84.307460000000006</v>
      </c>
      <c r="BG12" s="3">
        <v>89.843740000000011</v>
      </c>
      <c r="BH12" s="3">
        <v>96.91964999999999</v>
      </c>
      <c r="BI12" s="3">
        <v>100.51864</v>
      </c>
      <c r="BJ12" s="3">
        <v>100.19194</v>
      </c>
      <c r="BK12" s="3">
        <v>83.447000000000003</v>
      </c>
      <c r="BL12" s="3">
        <v>96.471000000000004</v>
      </c>
      <c r="BM12" s="3">
        <v>104.511</v>
      </c>
      <c r="BN12" s="3">
        <v>102.592</v>
      </c>
      <c r="BO12" s="3">
        <v>102.185</v>
      </c>
      <c r="BP12" s="3">
        <v>102.58199999999999</v>
      </c>
      <c r="BQ12" s="3">
        <v>109.371</v>
      </c>
      <c r="BR12" s="3">
        <v>110.717</v>
      </c>
      <c r="BS12" s="3">
        <v>117.315</v>
      </c>
      <c r="BT12" s="3">
        <v>122.496</v>
      </c>
      <c r="BU12" s="3">
        <v>126.381</v>
      </c>
      <c r="BV12" s="3">
        <v>115.262</v>
      </c>
      <c r="BW12" s="3"/>
      <c r="BX12" s="3"/>
      <c r="BY12" s="3"/>
      <c r="BZ12" s="3"/>
      <c r="CA12" s="3"/>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row>
    <row r="13" spans="1:257">
      <c r="A13" t="s">
        <v>18</v>
      </c>
      <c r="B13" s="1" t="s">
        <v>19</v>
      </c>
      <c r="C13" s="3"/>
      <c r="D13" s="3"/>
      <c r="E13" s="3"/>
      <c r="F13" s="3"/>
      <c r="G13" s="3"/>
      <c r="H13" s="3"/>
      <c r="I13" s="3"/>
      <c r="J13" s="3"/>
      <c r="K13" s="3"/>
      <c r="L13" s="3"/>
      <c r="M13" s="3">
        <v>0.104255</v>
      </c>
      <c r="N13" s="3">
        <v>0.144009</v>
      </c>
      <c r="O13" s="3">
        <v>0.19591</v>
      </c>
      <c r="P13" s="3">
        <v>0.25225999999999998</v>
      </c>
      <c r="Q13" s="3">
        <v>0.31651699999999999</v>
      </c>
      <c r="R13" s="3">
        <v>0.371637</v>
      </c>
      <c r="S13" s="3">
        <v>0.41166000000000003</v>
      </c>
      <c r="T13" s="3">
        <v>0.500946</v>
      </c>
      <c r="U13" s="3">
        <v>0.57098800000000005</v>
      </c>
      <c r="V13" s="3">
        <v>0.65391600000000005</v>
      </c>
      <c r="W13" s="3">
        <v>0.89178099999999993</v>
      </c>
      <c r="X13" s="3">
        <v>1.0708469999999999</v>
      </c>
      <c r="Y13" s="3">
        <v>1.195449</v>
      </c>
      <c r="Z13" s="3">
        <v>1.343119</v>
      </c>
      <c r="AA13" s="3">
        <v>1.6974659999999999</v>
      </c>
      <c r="AB13" s="3">
        <v>2.248837</v>
      </c>
      <c r="AC13" s="3">
        <v>2.0995490000000001</v>
      </c>
      <c r="AD13" s="3">
        <v>2.870892</v>
      </c>
      <c r="AE13" s="3">
        <v>3.2565369999999998</v>
      </c>
      <c r="AF13" s="3">
        <v>3.6788029999999998</v>
      </c>
      <c r="AG13" s="3">
        <v>4.3610370000000005</v>
      </c>
      <c r="AH13" s="3">
        <v>5.3696229999999998</v>
      </c>
      <c r="AI13" s="3">
        <v>6.4045860000000001</v>
      </c>
      <c r="AJ13" s="3">
        <v>8.1217079999999999</v>
      </c>
      <c r="AK13" s="3">
        <v>8.9452850000000002</v>
      </c>
      <c r="AL13" s="3">
        <v>10.519371</v>
      </c>
      <c r="AM13" s="3">
        <v>11.703764</v>
      </c>
      <c r="AN13" s="3">
        <v>12.3314</v>
      </c>
      <c r="AO13" s="3">
        <v>13.864237999999999</v>
      </c>
      <c r="AP13" s="3">
        <v>16.466304000000001</v>
      </c>
      <c r="AQ13" s="3">
        <v>18.488664</v>
      </c>
      <c r="AR13" s="3">
        <v>19.434954000000001</v>
      </c>
      <c r="AS13" s="3">
        <v>20.148568999999998</v>
      </c>
      <c r="AT13" s="3">
        <v>19.761988000000002</v>
      </c>
      <c r="AU13" s="3">
        <v>18.963137</v>
      </c>
      <c r="AV13" s="3">
        <v>20.907798</v>
      </c>
      <c r="AW13" s="3">
        <v>23.354371999999998</v>
      </c>
      <c r="AX13" s="3">
        <v>24.910074000000002</v>
      </c>
      <c r="AY13" s="3">
        <v>29.414290000000001</v>
      </c>
      <c r="AZ13" s="3">
        <v>33.470714999999998</v>
      </c>
      <c r="BA13" s="3">
        <v>35.512689999999999</v>
      </c>
      <c r="BB13" s="3">
        <v>46.348010000000002</v>
      </c>
      <c r="BC13" s="3">
        <v>42.15193</v>
      </c>
      <c r="BD13" s="3">
        <v>37.969499999999996</v>
      </c>
      <c r="BE13" s="3">
        <v>35.493180000000002</v>
      </c>
      <c r="BF13" s="3">
        <v>38.83034</v>
      </c>
      <c r="BG13" s="3">
        <v>41.584449999999997</v>
      </c>
      <c r="BH13" s="3">
        <v>44.58182</v>
      </c>
      <c r="BI13" s="3">
        <v>42.062510000000003</v>
      </c>
      <c r="BJ13" s="3">
        <v>40.90795</v>
      </c>
      <c r="BK13" s="3">
        <v>36.423999999999999</v>
      </c>
      <c r="BL13" s="3">
        <v>43.293999999999997</v>
      </c>
      <c r="BM13" s="3">
        <v>44.524999999999999</v>
      </c>
      <c r="BN13" s="3">
        <v>42.953000000000003</v>
      </c>
      <c r="BO13" s="3">
        <v>42.37</v>
      </c>
      <c r="BP13" s="3">
        <v>41.667000000000002</v>
      </c>
      <c r="BQ13" s="3">
        <v>45.658999999999999</v>
      </c>
      <c r="BR13" s="3">
        <v>45.152999999999999</v>
      </c>
      <c r="BS13" s="3">
        <v>47.173999999999999</v>
      </c>
      <c r="BT13" s="3">
        <v>47.981000000000002</v>
      </c>
      <c r="BU13" s="3">
        <v>48.823</v>
      </c>
      <c r="BV13" s="3">
        <v>45.680999999999997</v>
      </c>
      <c r="BW13" s="3"/>
      <c r="BX13" s="3"/>
      <c r="BY13" s="3"/>
      <c r="BZ13" s="3"/>
      <c r="CA13" s="3"/>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row>
    <row r="14" spans="1:257">
      <c r="A14" t="s">
        <v>20</v>
      </c>
      <c r="B14" s="1" t="s">
        <v>21</v>
      </c>
      <c r="C14" s="3"/>
      <c r="D14" s="3"/>
      <c r="E14" s="3"/>
      <c r="F14" s="3"/>
      <c r="G14" s="3"/>
      <c r="H14" s="3"/>
      <c r="I14" s="3"/>
      <c r="J14" s="3"/>
      <c r="K14" s="3"/>
      <c r="L14" s="3"/>
      <c r="M14" s="3">
        <v>3.9781999999999998E-2</v>
      </c>
      <c r="N14" s="3">
        <v>5.5012999999999999E-2</v>
      </c>
      <c r="O14" s="3">
        <v>7.4562000000000003E-2</v>
      </c>
      <c r="P14" s="3">
        <v>9.5805000000000001E-2</v>
      </c>
      <c r="Q14" s="3">
        <v>0.121115</v>
      </c>
      <c r="R14" s="3">
        <v>0.14230600000000002</v>
      </c>
      <c r="S14" s="3">
        <v>0.15726400000000001</v>
      </c>
      <c r="T14" s="3">
        <v>0.19040799999999999</v>
      </c>
      <c r="U14" s="3">
        <v>0.21674000000000002</v>
      </c>
      <c r="V14" s="3">
        <v>0.24925899999999998</v>
      </c>
      <c r="W14" s="3">
        <v>0.34074700000000002</v>
      </c>
      <c r="X14" s="3">
        <v>0.40488299999999999</v>
      </c>
      <c r="Y14" s="3">
        <v>0.45327300000000004</v>
      </c>
      <c r="Z14" s="3">
        <v>0.51038400000000006</v>
      </c>
      <c r="AA14" s="3">
        <v>0.64576300000000009</v>
      </c>
      <c r="AB14" s="3">
        <v>0.85754900000000001</v>
      </c>
      <c r="AC14" s="3">
        <v>0.80044100000000007</v>
      </c>
      <c r="AD14" s="3">
        <v>1.0990340000000001</v>
      </c>
      <c r="AE14" s="3">
        <v>1.246702</v>
      </c>
      <c r="AF14" s="3">
        <v>1.4063810000000001</v>
      </c>
      <c r="AG14" s="3">
        <v>1.682982</v>
      </c>
      <c r="AH14" s="3">
        <v>2.0550300000000004</v>
      </c>
      <c r="AI14" s="3">
        <v>2.3723710000000002</v>
      </c>
      <c r="AJ14" s="3">
        <v>2.9096799999999998</v>
      </c>
      <c r="AK14" s="3">
        <v>3.214188</v>
      </c>
      <c r="AL14" s="3">
        <v>3.816411</v>
      </c>
      <c r="AM14" s="3">
        <v>4.1676510000000002</v>
      </c>
      <c r="AN14" s="3">
        <v>4.4464260000000007</v>
      </c>
      <c r="AO14" s="3">
        <v>5.0271620000000006</v>
      </c>
      <c r="AP14" s="3">
        <v>5.9194359999999993</v>
      </c>
      <c r="AQ14" s="3">
        <v>6.627065</v>
      </c>
      <c r="AR14" s="3">
        <v>6.9825590000000002</v>
      </c>
      <c r="AS14" s="3">
        <v>7.3752269999999998</v>
      </c>
      <c r="AT14" s="3">
        <v>7.2958249999999998</v>
      </c>
      <c r="AU14" s="3">
        <v>7.0399950000000002</v>
      </c>
      <c r="AV14" s="3">
        <v>7.7394489999999996</v>
      </c>
      <c r="AW14" s="3">
        <v>8.8677540000000015</v>
      </c>
      <c r="AX14" s="3">
        <v>9.3830200000000001</v>
      </c>
      <c r="AY14" s="3">
        <v>10.898897999999999</v>
      </c>
      <c r="AZ14" s="3">
        <v>12.069227999999999</v>
      </c>
      <c r="BA14" s="3">
        <v>12.910450000000001</v>
      </c>
      <c r="BB14" s="3">
        <v>15.757110000000001</v>
      </c>
      <c r="BC14" s="3">
        <v>14.983459999999999</v>
      </c>
      <c r="BD14" s="3">
        <v>14.305219999999998</v>
      </c>
      <c r="BE14" s="3">
        <v>14.23143</v>
      </c>
      <c r="BF14" s="3">
        <v>15.38885</v>
      </c>
      <c r="BG14" s="3">
        <v>16.395209999999999</v>
      </c>
      <c r="BH14" s="3">
        <v>17.776589999999999</v>
      </c>
      <c r="BI14" s="3">
        <v>19.027990000000003</v>
      </c>
      <c r="BJ14" s="3">
        <v>19.259499999999999</v>
      </c>
      <c r="BK14" s="3">
        <v>16.562000000000001</v>
      </c>
      <c r="BL14" s="3">
        <v>19.905000000000001</v>
      </c>
      <c r="BM14" s="3">
        <v>21.285</v>
      </c>
      <c r="BN14" s="3">
        <v>21.51</v>
      </c>
      <c r="BO14" s="3">
        <v>22.088999999999999</v>
      </c>
      <c r="BP14" s="3">
        <v>22.669</v>
      </c>
      <c r="BQ14" s="3">
        <v>24.381</v>
      </c>
      <c r="BR14" s="3">
        <v>24.890999999999998</v>
      </c>
      <c r="BS14" s="3">
        <v>26.952000000000002</v>
      </c>
      <c r="BT14" s="3">
        <v>28.559000000000001</v>
      </c>
      <c r="BU14" s="3">
        <v>29.603000000000002</v>
      </c>
      <c r="BV14" s="3">
        <v>26.937999999999999</v>
      </c>
      <c r="BW14" s="3"/>
      <c r="BX14" s="3"/>
      <c r="BY14" s="3"/>
      <c r="BZ14" s="3"/>
      <c r="CA14" s="3"/>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row>
    <row r="15" spans="1:257">
      <c r="A15" t="s">
        <v>22</v>
      </c>
      <c r="B15" s="1" t="s">
        <v>23</v>
      </c>
      <c r="C15" s="3"/>
      <c r="D15" s="3"/>
      <c r="E15" s="3"/>
      <c r="F15" s="3"/>
      <c r="G15" s="3"/>
      <c r="H15" s="3"/>
      <c r="I15" s="3"/>
      <c r="J15" s="3"/>
      <c r="K15" s="3"/>
      <c r="L15" s="3"/>
      <c r="M15" s="3">
        <v>0.27976000000000001</v>
      </c>
      <c r="N15" s="3">
        <v>0.326818</v>
      </c>
      <c r="O15" s="3">
        <v>0.42981799999999998</v>
      </c>
      <c r="P15" s="3">
        <v>0.53445000000000009</v>
      </c>
      <c r="Q15" s="3">
        <v>0.630853</v>
      </c>
      <c r="R15" s="3">
        <v>0.74871799999999999</v>
      </c>
      <c r="S15" s="3">
        <v>0.78190700000000002</v>
      </c>
      <c r="T15" s="3">
        <v>0.89803700000000009</v>
      </c>
      <c r="U15" s="3">
        <v>0.98057399999999995</v>
      </c>
      <c r="V15" s="3">
        <v>1.14541</v>
      </c>
      <c r="W15" s="3">
        <v>1.5453409999999999</v>
      </c>
      <c r="X15" s="3">
        <v>1.8764939999999999</v>
      </c>
      <c r="Y15" s="3">
        <v>2.1476709999999999</v>
      </c>
      <c r="Z15" s="3">
        <v>2.4162849999999998</v>
      </c>
      <c r="AA15" s="3">
        <v>2.774772</v>
      </c>
      <c r="AB15" s="3">
        <v>3.4522330000000001</v>
      </c>
      <c r="AC15" s="3">
        <v>3.338209</v>
      </c>
      <c r="AD15" s="3">
        <v>4.3275389999999998</v>
      </c>
      <c r="AE15" s="3">
        <v>4.5737060000000005</v>
      </c>
      <c r="AF15" s="3">
        <v>5.0423950000000008</v>
      </c>
      <c r="AG15" s="3">
        <v>5.753228</v>
      </c>
      <c r="AH15" s="3">
        <v>7.1876850000000001</v>
      </c>
      <c r="AI15" s="3">
        <v>7.6466850000000006</v>
      </c>
      <c r="AJ15" s="3">
        <v>9.2679419999999997</v>
      </c>
      <c r="AK15" s="3">
        <v>9.3783750000000001</v>
      </c>
      <c r="AL15" s="3">
        <v>9.6700110000000006</v>
      </c>
      <c r="AM15" s="3">
        <v>10.998772000000001</v>
      </c>
      <c r="AN15" s="3">
        <v>11.796171000000001</v>
      </c>
      <c r="AO15" s="3">
        <v>13.562535</v>
      </c>
      <c r="AP15" s="3">
        <v>16.453879000000001</v>
      </c>
      <c r="AQ15" s="3">
        <v>19.226776000000001</v>
      </c>
      <c r="AR15" s="3">
        <v>19.492198000000002</v>
      </c>
      <c r="AS15" s="3">
        <v>19.197346000000003</v>
      </c>
      <c r="AT15" s="3">
        <v>18.049024000000003</v>
      </c>
      <c r="AU15" s="3">
        <v>15.038748999999999</v>
      </c>
      <c r="AV15" s="3">
        <v>16.835269</v>
      </c>
      <c r="AW15" s="3">
        <v>19.370716999999999</v>
      </c>
      <c r="AX15" s="3">
        <v>20.419082999999997</v>
      </c>
      <c r="AY15" s="3">
        <v>21.766931</v>
      </c>
      <c r="AZ15" s="3">
        <v>24.729219000000001</v>
      </c>
      <c r="BA15" s="3">
        <v>25.903119999999998</v>
      </c>
      <c r="BB15" s="3">
        <v>29.961320000000001</v>
      </c>
      <c r="BC15" s="3">
        <v>30.506160000000001</v>
      </c>
      <c r="BD15" s="3">
        <v>28.86619</v>
      </c>
      <c r="BE15" s="3">
        <v>28.229119999999998</v>
      </c>
      <c r="BF15" s="3">
        <v>30.088270000000001</v>
      </c>
      <c r="BG15" s="3">
        <v>31.864080000000001</v>
      </c>
      <c r="BH15" s="3">
        <v>34.561239999999998</v>
      </c>
      <c r="BI15" s="3">
        <v>39.428139999999999</v>
      </c>
      <c r="BJ15" s="3">
        <v>40.02449</v>
      </c>
      <c r="BK15" s="3">
        <v>30.460999999999999</v>
      </c>
      <c r="BL15" s="3">
        <v>33.271999999999998</v>
      </c>
      <c r="BM15" s="3">
        <v>38.701000000000001</v>
      </c>
      <c r="BN15" s="3">
        <v>38.128999999999998</v>
      </c>
      <c r="BO15" s="3">
        <v>37.725999999999999</v>
      </c>
      <c r="BP15" s="3">
        <v>38.246000000000002</v>
      </c>
      <c r="BQ15" s="3">
        <v>39.331000000000003</v>
      </c>
      <c r="BR15" s="3">
        <v>40.673000000000002</v>
      </c>
      <c r="BS15" s="3">
        <v>43.189</v>
      </c>
      <c r="BT15" s="3">
        <v>45.956000000000003</v>
      </c>
      <c r="BU15" s="3">
        <v>47.954999999999998</v>
      </c>
      <c r="BV15" s="3">
        <v>42.643000000000001</v>
      </c>
      <c r="BW15" s="7">
        <v>2019</v>
      </c>
      <c r="BX15" s="3"/>
      <c r="BY15" s="3"/>
      <c r="BZ15" s="3"/>
      <c r="CA15" s="3"/>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row>
    <row r="16" spans="1:257">
      <c r="A16" t="s">
        <v>24</v>
      </c>
      <c r="B16" s="1" t="s">
        <v>25</v>
      </c>
      <c r="C16" s="3">
        <v>2.9236999999999999E-2</v>
      </c>
      <c r="D16" s="3">
        <v>4.0107999999999998E-2</v>
      </c>
      <c r="E16" s="3">
        <v>5.1749000000000003E-2</v>
      </c>
      <c r="F16" s="3">
        <v>5.8344E-2</v>
      </c>
      <c r="G16" s="3">
        <v>5.3976999999999997E-2</v>
      </c>
      <c r="H16" s="3">
        <v>4.9447000000000005E-2</v>
      </c>
      <c r="I16" s="3">
        <v>6.0630000000000003E-2</v>
      </c>
      <c r="J16" s="3">
        <v>8.3975999999999995E-2</v>
      </c>
      <c r="K16" s="3">
        <v>0.105671</v>
      </c>
      <c r="L16" s="3">
        <v>0.11858199999999999</v>
      </c>
      <c r="M16" s="3">
        <v>0.116552</v>
      </c>
      <c r="N16" s="3">
        <v>0.21657599999999999</v>
      </c>
      <c r="O16" s="3">
        <v>0.20735000000000001</v>
      </c>
      <c r="P16" s="3">
        <v>0.25631199999999998</v>
      </c>
      <c r="Q16" s="3">
        <v>0.31434300000000004</v>
      </c>
      <c r="R16" s="3">
        <v>0.41548000000000002</v>
      </c>
      <c r="S16" s="3">
        <v>0.41485100000000003</v>
      </c>
      <c r="T16" s="3">
        <v>0.48841899999999999</v>
      </c>
      <c r="U16" s="3">
        <v>0.56689599999999996</v>
      </c>
      <c r="V16" s="3">
        <v>0.74299599999999999</v>
      </c>
      <c r="W16" s="3">
        <v>0.96136100000000002</v>
      </c>
      <c r="X16" s="3">
        <v>1.13123</v>
      </c>
      <c r="Y16" s="3">
        <v>1.3442799999999999</v>
      </c>
      <c r="Z16" s="3">
        <v>1.7170179999999999</v>
      </c>
      <c r="AA16" s="3">
        <v>2.1058020000000002</v>
      </c>
      <c r="AB16" s="3">
        <v>2.6523649999999996</v>
      </c>
      <c r="AC16" s="3">
        <v>2.5241190000000002</v>
      </c>
      <c r="AD16" s="3">
        <v>3.9121380000000001</v>
      </c>
      <c r="AE16" s="3">
        <v>4.3352700000000004</v>
      </c>
      <c r="AF16" s="3">
        <v>4.73841</v>
      </c>
      <c r="AG16" s="3">
        <v>5.6539700000000002</v>
      </c>
      <c r="AH16" s="3">
        <v>6.6994499999999997</v>
      </c>
      <c r="AI16" s="3">
        <v>8.2572980000000005</v>
      </c>
      <c r="AJ16" s="3">
        <v>10.644007999999999</v>
      </c>
      <c r="AK16" s="3">
        <v>11.547286</v>
      </c>
      <c r="AL16" s="3">
        <v>11.842870000000001</v>
      </c>
      <c r="AM16" s="3">
        <v>12.858625</v>
      </c>
      <c r="AN16" s="3">
        <v>14.241434999999999</v>
      </c>
      <c r="AO16" s="3">
        <v>16.561336999999998</v>
      </c>
      <c r="AP16" s="3">
        <v>20.012708999999997</v>
      </c>
      <c r="AQ16" s="3">
        <v>24.393190999999998</v>
      </c>
      <c r="AR16" s="3">
        <v>24.813791000000002</v>
      </c>
      <c r="AS16" s="3">
        <v>26.810548999999998</v>
      </c>
      <c r="AT16" s="3">
        <v>26.896014999999998</v>
      </c>
      <c r="AU16" s="3">
        <v>23.949712999999999</v>
      </c>
      <c r="AV16" s="3">
        <v>28.450512999999997</v>
      </c>
      <c r="AW16" s="3">
        <v>29.545007000000002</v>
      </c>
      <c r="AX16" s="3">
        <v>30.448951000000001</v>
      </c>
      <c r="AY16" s="3">
        <v>30.769819999999999</v>
      </c>
      <c r="AZ16" s="3">
        <v>37.647855999999997</v>
      </c>
      <c r="BA16" s="3">
        <v>42.76708</v>
      </c>
      <c r="BB16" s="3">
        <v>48.678650000000005</v>
      </c>
      <c r="BC16" s="3">
        <v>50.38382</v>
      </c>
      <c r="BD16" s="3">
        <v>51.439720000000001</v>
      </c>
      <c r="BE16" s="3">
        <v>50.315010000000001</v>
      </c>
      <c r="BF16" s="3">
        <v>54.796300000000002</v>
      </c>
      <c r="BG16" s="3">
        <v>59.087720000000004</v>
      </c>
      <c r="BH16" s="3">
        <v>62.802250000000001</v>
      </c>
      <c r="BI16" s="3">
        <v>69.249780000000001</v>
      </c>
      <c r="BJ16" s="3">
        <v>68.694500000000005</v>
      </c>
      <c r="BK16" s="3">
        <v>59.113999999999997</v>
      </c>
      <c r="BL16" s="3">
        <v>62.42</v>
      </c>
      <c r="BM16" s="3">
        <v>68.658000000000001</v>
      </c>
      <c r="BN16" s="3">
        <v>66.763000000000005</v>
      </c>
      <c r="BO16" s="3">
        <v>67.63</v>
      </c>
      <c r="BP16" s="3">
        <v>72.269000000000005</v>
      </c>
      <c r="BQ16" s="3">
        <v>81.998999999999995</v>
      </c>
      <c r="BR16" s="3">
        <v>91.352999999999994</v>
      </c>
      <c r="BS16" s="3">
        <v>99.036000000000001</v>
      </c>
      <c r="BT16" s="3">
        <v>103.16800000000001</v>
      </c>
      <c r="BU16" s="3">
        <v>108.68</v>
      </c>
      <c r="BV16" s="3">
        <v>86.366</v>
      </c>
      <c r="BW16" s="3">
        <v>65.894000000000005</v>
      </c>
      <c r="BX16" s="3" t="s">
        <v>108</v>
      </c>
      <c r="BY16" s="3"/>
      <c r="BZ16" s="3"/>
      <c r="CA16" s="3"/>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1:257">
      <c r="A17" t="s">
        <v>26</v>
      </c>
      <c r="B17" s="1" t="s">
        <v>27</v>
      </c>
      <c r="C17" s="3">
        <v>0.29334500000000002</v>
      </c>
      <c r="D17" s="3">
        <v>0.364597</v>
      </c>
      <c r="E17" s="3">
        <v>0.67854999999999999</v>
      </c>
      <c r="F17" s="3">
        <v>0.714754</v>
      </c>
      <c r="G17" s="3">
        <v>0.61717100000000003</v>
      </c>
      <c r="H17" s="3">
        <v>0.65980100000000008</v>
      </c>
      <c r="I17" s="3">
        <v>0.77372400000000008</v>
      </c>
      <c r="J17" s="3">
        <v>0.92810599999999999</v>
      </c>
      <c r="K17" s="3">
        <v>1.0450870000000001</v>
      </c>
      <c r="L17" s="3">
        <v>1.0899639999999999</v>
      </c>
      <c r="M17" s="3">
        <v>1.105316</v>
      </c>
      <c r="N17" s="3">
        <v>1.443527</v>
      </c>
      <c r="O17" s="3">
        <v>1.566459</v>
      </c>
      <c r="P17" s="3">
        <v>1.705125</v>
      </c>
      <c r="Q17" s="3">
        <v>2.124625</v>
      </c>
      <c r="R17" s="3">
        <v>2.533121</v>
      </c>
      <c r="S17" s="3">
        <v>2.6419039999999998</v>
      </c>
      <c r="T17" s="3">
        <v>3.1724830000000002</v>
      </c>
      <c r="U17" s="3">
        <v>3.397958</v>
      </c>
      <c r="V17" s="3">
        <v>3.9473440000000002</v>
      </c>
      <c r="W17" s="3">
        <v>5.4366189999999994</v>
      </c>
      <c r="X17" s="3">
        <v>6.3108610000000001</v>
      </c>
      <c r="Y17" s="3">
        <v>6.8622209999999999</v>
      </c>
      <c r="Z17" s="3">
        <v>8.0151690000000002</v>
      </c>
      <c r="AA17" s="3">
        <v>9.935295</v>
      </c>
      <c r="AB17" s="3">
        <v>14.779772000000001</v>
      </c>
      <c r="AC17" s="3">
        <v>12.733563</v>
      </c>
      <c r="AD17" s="3">
        <v>16.86234</v>
      </c>
      <c r="AE17" s="3">
        <v>18.636244999999999</v>
      </c>
      <c r="AF17" s="3">
        <v>20.450564999999997</v>
      </c>
      <c r="AG17" s="3">
        <v>26.175635999999997</v>
      </c>
      <c r="AH17" s="3">
        <v>31.261937000000003</v>
      </c>
      <c r="AI17" s="3">
        <v>33.29421</v>
      </c>
      <c r="AJ17" s="3">
        <v>38.996347</v>
      </c>
      <c r="AK17" s="3">
        <v>41.737305999999997</v>
      </c>
      <c r="AL17" s="3">
        <v>48.523523000000004</v>
      </c>
      <c r="AM17" s="3">
        <v>53.002575</v>
      </c>
      <c r="AN17" s="3">
        <v>53.595391999999997</v>
      </c>
      <c r="AO17" s="3">
        <v>57.351267</v>
      </c>
      <c r="AP17" s="3">
        <v>65.525462000000005</v>
      </c>
      <c r="AQ17" s="3">
        <v>75.468288999999999</v>
      </c>
      <c r="AR17" s="3">
        <v>76.952331999999998</v>
      </c>
      <c r="AS17" s="3">
        <v>76.902528000000004</v>
      </c>
      <c r="AT17" s="3">
        <v>76.567070000000001</v>
      </c>
      <c r="AU17" s="3">
        <v>69.999164999999991</v>
      </c>
      <c r="AV17" s="3">
        <v>78.244656000000006</v>
      </c>
      <c r="AW17" s="3">
        <v>86.503704999999997</v>
      </c>
      <c r="AX17" s="3">
        <v>85.904124999999993</v>
      </c>
      <c r="AY17" s="3">
        <v>95.186767000000003</v>
      </c>
      <c r="AZ17" s="3">
        <v>103.65209399999999</v>
      </c>
      <c r="BA17" s="3">
        <v>106.838346</v>
      </c>
      <c r="BB17" s="3">
        <v>127.831549</v>
      </c>
      <c r="BC17" s="3">
        <v>130.49971400000001</v>
      </c>
      <c r="BD17" s="3">
        <v>130.21746899999999</v>
      </c>
      <c r="BE17" s="3">
        <v>128.83862400000001</v>
      </c>
      <c r="BF17" s="3">
        <v>138.83069800000001</v>
      </c>
      <c r="BG17" s="3">
        <v>149.48623699999999</v>
      </c>
      <c r="BH17" s="3">
        <v>163.44428500000001</v>
      </c>
      <c r="BI17" s="3">
        <v>177.61916300000001</v>
      </c>
      <c r="BJ17" s="3">
        <v>179.56087100000002</v>
      </c>
      <c r="BK17" s="3">
        <v>153.28368900000001</v>
      </c>
      <c r="BL17" s="3">
        <v>176.60989699999999</v>
      </c>
      <c r="BM17" s="3">
        <v>194.61969200000001</v>
      </c>
      <c r="BN17" s="3">
        <v>194.95348800000002</v>
      </c>
      <c r="BO17" s="3">
        <v>192.453</v>
      </c>
      <c r="BP17" s="3">
        <v>198.91499999999999</v>
      </c>
      <c r="BQ17" s="3">
        <v>207.71899999999999</v>
      </c>
      <c r="BR17" s="3">
        <v>206.73400000000001</v>
      </c>
      <c r="BS17" s="3">
        <v>220.72</v>
      </c>
      <c r="BT17" s="3">
        <v>228.38200000000001</v>
      </c>
      <c r="BU17" s="3">
        <v>232.369</v>
      </c>
      <c r="BV17" s="3">
        <v>218.77500000000001</v>
      </c>
      <c r="BW17" s="3">
        <v>42.786000000000001</v>
      </c>
      <c r="BX17" s="3" t="s">
        <v>109</v>
      </c>
      <c r="BY17" s="3"/>
      <c r="BZ17" s="3"/>
      <c r="CA17" s="3"/>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1:257">
      <c r="A18" t="s">
        <v>28</v>
      </c>
      <c r="B18" s="1" t="s">
        <v>29</v>
      </c>
      <c r="C18" s="3"/>
      <c r="D18" s="3"/>
      <c r="E18" s="3"/>
      <c r="F18" s="3"/>
      <c r="G18" s="3"/>
      <c r="H18" s="3"/>
      <c r="I18" s="3"/>
      <c r="J18" s="3"/>
      <c r="K18" s="3"/>
      <c r="L18" s="3"/>
      <c r="M18" s="3">
        <v>0.113315</v>
      </c>
      <c r="N18" s="3">
        <v>0.156944</v>
      </c>
      <c r="O18" s="3">
        <v>0.181839</v>
      </c>
      <c r="P18" s="3">
        <v>0.19506100000000001</v>
      </c>
      <c r="Q18" s="3">
        <v>0.291742</v>
      </c>
      <c r="R18" s="3">
        <v>0.341559</v>
      </c>
      <c r="S18" s="3">
        <v>0.332729</v>
      </c>
      <c r="T18" s="3">
        <v>0.417074</v>
      </c>
      <c r="U18" s="3">
        <v>0.422456</v>
      </c>
      <c r="V18" s="3">
        <v>0.52135799999999999</v>
      </c>
      <c r="W18" s="3">
        <v>0.80607200000000001</v>
      </c>
      <c r="X18" s="3">
        <v>0.75780600000000009</v>
      </c>
      <c r="Y18" s="3">
        <v>0.92959900000000006</v>
      </c>
      <c r="Z18" s="3">
        <v>1.203182</v>
      </c>
      <c r="AA18" s="3">
        <v>1.439964</v>
      </c>
      <c r="AB18" s="3">
        <v>1.9340139999999999</v>
      </c>
      <c r="AC18" s="3">
        <v>1.9468230000000002</v>
      </c>
      <c r="AD18" s="3">
        <v>2.6554569999999997</v>
      </c>
      <c r="AE18" s="3">
        <v>3.028197</v>
      </c>
      <c r="AF18" s="3">
        <v>3.3095829999999999</v>
      </c>
      <c r="AG18" s="3">
        <v>4.3924459999999996</v>
      </c>
      <c r="AH18" s="3">
        <v>4.8238860000000008</v>
      </c>
      <c r="AI18" s="3">
        <v>5.1308800000000003</v>
      </c>
      <c r="AJ18" s="3">
        <v>6.6649729999999998</v>
      </c>
      <c r="AK18" s="3">
        <v>7.2211679999999996</v>
      </c>
      <c r="AL18" s="3">
        <v>8.3513279999999988</v>
      </c>
      <c r="AM18" s="3">
        <v>9.4103130000000004</v>
      </c>
      <c r="AN18" s="3">
        <v>10.485711999999999</v>
      </c>
      <c r="AO18" s="3">
        <v>11.517875999999999</v>
      </c>
      <c r="AP18" s="3">
        <v>12.179625</v>
      </c>
      <c r="AQ18" s="3">
        <v>13.639946999999999</v>
      </c>
      <c r="AR18" s="3">
        <v>14.715619</v>
      </c>
      <c r="AS18" s="3">
        <v>15.273856</v>
      </c>
      <c r="AT18" s="3">
        <v>15.412209000000001</v>
      </c>
      <c r="AU18" s="3">
        <v>14.350215</v>
      </c>
      <c r="AV18" s="3">
        <v>15.006180000000001</v>
      </c>
      <c r="AW18" s="3">
        <v>15.406013000000002</v>
      </c>
      <c r="AX18" s="3">
        <v>16.065237</v>
      </c>
      <c r="AY18" s="3">
        <v>18.206285999999999</v>
      </c>
      <c r="AZ18" s="3">
        <v>19.926055000000002</v>
      </c>
      <c r="BA18" s="3">
        <v>20.478400000000001</v>
      </c>
      <c r="BB18" s="3">
        <v>23.024509999999999</v>
      </c>
      <c r="BC18" s="3">
        <v>24.515439999999998</v>
      </c>
      <c r="BD18" s="3">
        <v>24.39507</v>
      </c>
      <c r="BE18" s="3">
        <v>23.75085</v>
      </c>
      <c r="BF18" s="3">
        <v>24.270859999999999</v>
      </c>
      <c r="BG18" s="3">
        <v>25.356570000000001</v>
      </c>
      <c r="BH18" s="3">
        <v>26.434229999999999</v>
      </c>
      <c r="BI18" s="3">
        <v>27.600960000000001</v>
      </c>
      <c r="BJ18" s="3">
        <v>27.523139999999998</v>
      </c>
      <c r="BK18" s="3">
        <v>25.638000000000002</v>
      </c>
      <c r="BL18" s="3">
        <v>28.181999999999999</v>
      </c>
      <c r="BM18" s="3">
        <v>30.670999999999999</v>
      </c>
      <c r="BN18" s="3">
        <v>30.577000000000002</v>
      </c>
      <c r="BO18" s="3">
        <v>31.707000000000001</v>
      </c>
      <c r="BP18" s="3">
        <v>34.067999999999998</v>
      </c>
      <c r="BQ18" s="3">
        <v>36.545000000000002</v>
      </c>
      <c r="BR18" s="3">
        <v>36.683</v>
      </c>
      <c r="BS18" s="3">
        <v>37.972999999999999</v>
      </c>
      <c r="BT18" s="3">
        <v>39.503999999999998</v>
      </c>
      <c r="BU18" s="3">
        <v>40.792000000000002</v>
      </c>
      <c r="BV18" s="3">
        <v>36.42</v>
      </c>
      <c r="BW18" s="3"/>
      <c r="BX18" s="3"/>
      <c r="BY18" s="3"/>
      <c r="BZ18" s="3"/>
      <c r="CA18" s="3"/>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1:257">
      <c r="A19" t="s">
        <v>30</v>
      </c>
      <c r="B19" s="1" t="s">
        <v>31</v>
      </c>
      <c r="C19" s="3"/>
      <c r="D19" s="3"/>
      <c r="E19" s="3"/>
      <c r="F19" s="3"/>
      <c r="G19" s="3"/>
      <c r="H19" s="3"/>
      <c r="I19" s="3"/>
      <c r="J19" s="3"/>
      <c r="K19" s="3"/>
      <c r="L19" s="3"/>
      <c r="M19" s="3">
        <v>0.10942700000000001</v>
      </c>
      <c r="N19" s="3">
        <v>0.144675</v>
      </c>
      <c r="O19" s="3">
        <v>0.16650000000000001</v>
      </c>
      <c r="P19" s="3">
        <v>0.16281000000000001</v>
      </c>
      <c r="Q19" s="3">
        <v>0.232125</v>
      </c>
      <c r="R19" s="3">
        <v>0.27663199999999999</v>
      </c>
      <c r="S19" s="3">
        <v>0.282752</v>
      </c>
      <c r="T19" s="3">
        <v>0.33139800000000003</v>
      </c>
      <c r="U19" s="3">
        <v>0.342254</v>
      </c>
      <c r="V19" s="3">
        <v>0.40436700000000003</v>
      </c>
      <c r="W19" s="3">
        <v>0.54848299999999994</v>
      </c>
      <c r="X19" s="3">
        <v>0.61998400000000009</v>
      </c>
      <c r="Y19" s="3">
        <v>0.68435400000000002</v>
      </c>
      <c r="Z19" s="3">
        <v>0.77684500000000001</v>
      </c>
      <c r="AA19" s="3">
        <v>0.94258799999999998</v>
      </c>
      <c r="AB19" s="3">
        <v>1.500648</v>
      </c>
      <c r="AC19" s="3">
        <v>1.226572</v>
      </c>
      <c r="AD19" s="3">
        <v>1.700833</v>
      </c>
      <c r="AE19" s="3">
        <v>1.835896</v>
      </c>
      <c r="AF19" s="3">
        <v>2.0514740000000002</v>
      </c>
      <c r="AG19" s="3">
        <v>2.6115019999999998</v>
      </c>
      <c r="AH19" s="3">
        <v>3.1630160000000003</v>
      </c>
      <c r="AI19" s="3">
        <v>3.5043769999999999</v>
      </c>
      <c r="AJ19" s="3">
        <v>3.979009</v>
      </c>
      <c r="AK19" s="3">
        <v>4.3803329999999994</v>
      </c>
      <c r="AL19" s="3">
        <v>5.1566390000000002</v>
      </c>
      <c r="AM19" s="3">
        <v>5.3400159999999994</v>
      </c>
      <c r="AN19" s="3">
        <v>5.6666780000000001</v>
      </c>
      <c r="AO19" s="3">
        <v>6.2008549999999998</v>
      </c>
      <c r="AP19" s="3">
        <v>7.1504690000000002</v>
      </c>
      <c r="AQ19" s="3">
        <v>8.0714799999999993</v>
      </c>
      <c r="AR19" s="3">
        <v>8.2629940000000008</v>
      </c>
      <c r="AS19" s="3">
        <v>8.0278760000000009</v>
      </c>
      <c r="AT19" s="3">
        <v>7.8052809999999999</v>
      </c>
      <c r="AU19" s="3">
        <v>6.9743170000000001</v>
      </c>
      <c r="AV19" s="3">
        <v>7.9486540000000003</v>
      </c>
      <c r="AW19" s="3">
        <v>9.282368</v>
      </c>
      <c r="AX19" s="3">
        <v>8.5418080000000014</v>
      </c>
      <c r="AY19" s="3">
        <v>9.2333349999999985</v>
      </c>
      <c r="AZ19" s="3">
        <v>9.9114300000000011</v>
      </c>
      <c r="BA19" s="3">
        <v>10.22935</v>
      </c>
      <c r="BB19" s="3">
        <v>12.193190000000001</v>
      </c>
      <c r="BC19" s="3">
        <v>11.90217</v>
      </c>
      <c r="BD19" s="3">
        <v>11.587209999999999</v>
      </c>
      <c r="BE19" s="3">
        <v>11.38499</v>
      </c>
      <c r="BF19" s="3">
        <v>11.59374</v>
      </c>
      <c r="BG19" s="3">
        <v>11.898909999999999</v>
      </c>
      <c r="BH19" s="3">
        <v>12.410830000000001</v>
      </c>
      <c r="BI19" s="3">
        <v>13.56514</v>
      </c>
      <c r="BJ19" s="3">
        <v>13.29523</v>
      </c>
      <c r="BK19" s="3">
        <v>11.522</v>
      </c>
      <c r="BL19" s="3">
        <v>12.704000000000001</v>
      </c>
      <c r="BM19" s="3">
        <v>13.275</v>
      </c>
      <c r="BN19" s="3">
        <v>12.756</v>
      </c>
      <c r="BO19" s="3">
        <v>12.555999999999999</v>
      </c>
      <c r="BP19" s="3">
        <v>12.529</v>
      </c>
      <c r="BQ19" s="3">
        <v>12.744999999999999</v>
      </c>
      <c r="BR19" s="3">
        <v>12.786</v>
      </c>
      <c r="BS19" s="3">
        <v>13.284000000000001</v>
      </c>
      <c r="BT19" s="3">
        <v>13.914999999999999</v>
      </c>
      <c r="BU19" s="3">
        <v>13.906000000000001</v>
      </c>
      <c r="BV19" s="3">
        <v>12.956</v>
      </c>
      <c r="BW19" s="3"/>
      <c r="BX19" s="3"/>
      <c r="BY19" s="3"/>
      <c r="BZ19" s="3"/>
      <c r="CA19" s="3"/>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1:257">
      <c r="A20" t="s">
        <v>32</v>
      </c>
      <c r="B20" s="1" t="s">
        <v>33</v>
      </c>
      <c r="C20" s="3"/>
      <c r="D20" s="3"/>
      <c r="E20" s="3"/>
      <c r="F20" s="3"/>
      <c r="G20" s="3"/>
      <c r="H20" s="3"/>
      <c r="I20" s="3"/>
      <c r="J20" s="3"/>
      <c r="K20" s="3"/>
      <c r="L20" s="3"/>
      <c r="M20" s="3">
        <v>0.24087500000000001</v>
      </c>
      <c r="N20" s="3">
        <v>0.31820100000000001</v>
      </c>
      <c r="O20" s="3">
        <v>0.33124300000000001</v>
      </c>
      <c r="P20" s="3">
        <v>0.354742</v>
      </c>
      <c r="Q20" s="3">
        <v>0.44248200000000004</v>
      </c>
      <c r="R20" s="3">
        <v>0.51291200000000003</v>
      </c>
      <c r="S20" s="3">
        <v>0.55691999999999997</v>
      </c>
      <c r="T20" s="3">
        <v>0.66697099999999998</v>
      </c>
      <c r="U20" s="3">
        <v>0.73527700000000007</v>
      </c>
      <c r="V20" s="3">
        <v>0.86629299999999998</v>
      </c>
      <c r="W20" s="3">
        <v>1.101558</v>
      </c>
      <c r="X20" s="3">
        <v>1.3096920000000001</v>
      </c>
      <c r="Y20" s="3">
        <v>1.5320879999999999</v>
      </c>
      <c r="Z20" s="3">
        <v>1.7319310000000001</v>
      </c>
      <c r="AA20" s="3">
        <v>2.1381390000000002</v>
      </c>
      <c r="AB20" s="3">
        <v>3.506904</v>
      </c>
      <c r="AC20" s="3">
        <v>2.901834</v>
      </c>
      <c r="AD20" s="3">
        <v>3.8116140000000001</v>
      </c>
      <c r="AE20" s="3">
        <v>4.2414219999999991</v>
      </c>
      <c r="AF20" s="3">
        <v>4.6843999999999992</v>
      </c>
      <c r="AG20" s="3">
        <v>5.8855219999999999</v>
      </c>
      <c r="AH20" s="3">
        <v>6.9273689999999997</v>
      </c>
      <c r="AI20" s="3">
        <v>7.7800789999999997</v>
      </c>
      <c r="AJ20" s="3">
        <v>9.1753009999999993</v>
      </c>
      <c r="AK20" s="3">
        <v>10.105041</v>
      </c>
      <c r="AL20" s="3">
        <v>11.811396</v>
      </c>
      <c r="AM20" s="3">
        <v>12.917470999999999</v>
      </c>
      <c r="AN20" s="3">
        <v>12.177065000000001</v>
      </c>
      <c r="AO20" s="3">
        <v>13.148562999999999</v>
      </c>
      <c r="AP20" s="3">
        <v>14.796471</v>
      </c>
      <c r="AQ20" s="3">
        <v>16.846816</v>
      </c>
      <c r="AR20" s="3">
        <v>17.434763999999998</v>
      </c>
      <c r="AS20" s="3">
        <v>17.209109000000002</v>
      </c>
      <c r="AT20" s="3">
        <v>17.410202000000002</v>
      </c>
      <c r="AU20" s="3">
        <v>15.879712999999999</v>
      </c>
      <c r="AV20" s="3">
        <v>18.261454000000001</v>
      </c>
      <c r="AW20" s="3">
        <v>20.425866000000003</v>
      </c>
      <c r="AX20" s="3">
        <v>20.326443999999999</v>
      </c>
      <c r="AY20" s="3">
        <v>22.660845000000002</v>
      </c>
      <c r="AZ20" s="3">
        <v>23.847455</v>
      </c>
      <c r="BA20" s="3">
        <v>24.619669999999999</v>
      </c>
      <c r="BB20" s="3">
        <v>29.081220000000002</v>
      </c>
      <c r="BC20" s="3">
        <v>29.344470000000001</v>
      </c>
      <c r="BD20" s="3">
        <v>28.724499999999999</v>
      </c>
      <c r="BE20" s="3">
        <v>28.75329</v>
      </c>
      <c r="BF20" s="3">
        <v>30.329840000000001</v>
      </c>
      <c r="BG20" s="3">
        <v>33.746269999999996</v>
      </c>
      <c r="BH20" s="3">
        <v>36.143740000000001</v>
      </c>
      <c r="BI20" s="3">
        <v>39.235349999999997</v>
      </c>
      <c r="BJ20" s="3">
        <v>40.51793</v>
      </c>
      <c r="BK20" s="3">
        <v>32.036999999999999</v>
      </c>
      <c r="BL20" s="3">
        <v>38.139000000000003</v>
      </c>
      <c r="BM20" s="3">
        <v>43.389000000000003</v>
      </c>
      <c r="BN20" s="3">
        <v>44.534999999999997</v>
      </c>
      <c r="BO20" s="3">
        <v>42.475000000000001</v>
      </c>
      <c r="BP20" s="3">
        <v>42.72</v>
      </c>
      <c r="BQ20" s="3">
        <v>43.265999999999998</v>
      </c>
      <c r="BR20" s="3">
        <v>41.847000000000001</v>
      </c>
      <c r="BS20" s="3">
        <v>45.412999999999997</v>
      </c>
      <c r="BT20" s="3">
        <v>46.567</v>
      </c>
      <c r="BU20" s="3">
        <v>45.856999999999999</v>
      </c>
      <c r="BV20" s="3">
        <v>42.439</v>
      </c>
      <c r="BW20" s="3"/>
      <c r="BX20" s="3"/>
      <c r="BY20" s="3"/>
      <c r="BZ20" s="3"/>
      <c r="CA20" s="3"/>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row>
    <row r="21" spans="1:257">
      <c r="A21" t="s">
        <v>34</v>
      </c>
      <c r="B21" s="1" t="s">
        <v>35</v>
      </c>
      <c r="C21" s="3"/>
      <c r="D21" s="3"/>
      <c r="E21" s="3"/>
      <c r="F21" s="3"/>
      <c r="G21" s="3"/>
      <c r="H21" s="3"/>
      <c r="I21" s="3"/>
      <c r="J21" s="3"/>
      <c r="K21" s="3"/>
      <c r="L21" s="3"/>
      <c r="M21" s="3">
        <v>2.0247000000000001E-2</v>
      </c>
      <c r="N21" s="3">
        <v>2.4495999999999997E-2</v>
      </c>
      <c r="O21" s="3">
        <v>2.7807999999999999E-2</v>
      </c>
      <c r="P21" s="3">
        <v>3.1446000000000002E-2</v>
      </c>
      <c r="Q21" s="3">
        <v>3.6493000000000005E-2</v>
      </c>
      <c r="R21" s="3">
        <v>4.4459000000000005E-2</v>
      </c>
      <c r="S21" s="3">
        <v>5.0709999999999998E-2</v>
      </c>
      <c r="T21" s="3">
        <v>6.1545999999999997E-2</v>
      </c>
      <c r="U21" s="3">
        <v>7.0379000000000011E-2</v>
      </c>
      <c r="V21" s="3">
        <v>8.4099999999999994E-2</v>
      </c>
      <c r="W21" s="3">
        <v>0.103658</v>
      </c>
      <c r="X21" s="3">
        <v>0.118705</v>
      </c>
      <c r="Y21" s="3">
        <v>0.13308899999999999</v>
      </c>
      <c r="Z21" s="3">
        <v>0.150006</v>
      </c>
      <c r="AA21" s="3">
        <v>0.17646600000000001</v>
      </c>
      <c r="AB21" s="3">
        <v>0.25301099999999999</v>
      </c>
      <c r="AC21" s="3">
        <v>0.26608100000000001</v>
      </c>
      <c r="AD21" s="3">
        <v>0.33049099999999998</v>
      </c>
      <c r="AE21" s="3">
        <v>0.390849</v>
      </c>
      <c r="AF21" s="3">
        <v>0.45806000000000002</v>
      </c>
      <c r="AG21" s="3">
        <v>0.51927599999999996</v>
      </c>
      <c r="AH21" s="3">
        <v>0.60843100000000006</v>
      </c>
      <c r="AI21" s="3">
        <v>0.73814200000000008</v>
      </c>
      <c r="AJ21" s="3">
        <v>0.89958300000000002</v>
      </c>
      <c r="AK21" s="3">
        <v>1.0411239999999999</v>
      </c>
      <c r="AL21" s="3">
        <v>1.1580029999999999</v>
      </c>
      <c r="AM21" s="3">
        <v>1.3245609999999999</v>
      </c>
      <c r="AN21" s="3">
        <v>1.4012419999999999</v>
      </c>
      <c r="AO21" s="3">
        <v>1.530014</v>
      </c>
      <c r="AP21" s="3">
        <v>1.8161149999999999</v>
      </c>
      <c r="AQ21" s="3">
        <v>2.142811</v>
      </c>
      <c r="AR21" s="3">
        <v>2.340122</v>
      </c>
      <c r="AS21" s="3">
        <v>2.776564</v>
      </c>
      <c r="AT21" s="3">
        <v>3.0223969999999998</v>
      </c>
      <c r="AU21" s="3">
        <v>3.3042720000000001</v>
      </c>
      <c r="AV21" s="3">
        <v>3.9448510000000003</v>
      </c>
      <c r="AW21" s="3">
        <v>4.3330760000000001</v>
      </c>
      <c r="AX21" s="3">
        <v>4.6475330000000001</v>
      </c>
      <c r="AY21" s="3">
        <v>5.4002090000000003</v>
      </c>
      <c r="AZ21" s="3">
        <v>6.9123289999999997</v>
      </c>
      <c r="BA21" s="3">
        <v>7.5799159999999999</v>
      </c>
      <c r="BB21" s="3">
        <v>9.6529190000000007</v>
      </c>
      <c r="BC21" s="3">
        <v>10.793824000000001</v>
      </c>
      <c r="BD21" s="3">
        <v>12.228519</v>
      </c>
      <c r="BE21" s="3">
        <v>12.040484000000001</v>
      </c>
      <c r="BF21" s="3">
        <v>13.129227999999999</v>
      </c>
      <c r="BG21" s="3">
        <v>14.208787000000001</v>
      </c>
      <c r="BH21" s="3">
        <v>15.118274999999999</v>
      </c>
      <c r="BI21" s="3">
        <v>16.410992999999998</v>
      </c>
      <c r="BJ21" s="3">
        <v>17.646531</v>
      </c>
      <c r="BK21" s="3">
        <v>19.695688999999998</v>
      </c>
      <c r="BL21" s="3">
        <v>21.463896999999999</v>
      </c>
      <c r="BM21" s="3">
        <v>22.141691999999999</v>
      </c>
      <c r="BN21" s="3">
        <v>23.986488000000001</v>
      </c>
      <c r="BO21" s="3">
        <v>22.878</v>
      </c>
      <c r="BP21" s="3">
        <v>24.599</v>
      </c>
      <c r="BQ21" s="3">
        <v>25.872</v>
      </c>
      <c r="BR21" s="3">
        <v>25.597999999999999</v>
      </c>
      <c r="BS21" s="3">
        <v>26.396000000000001</v>
      </c>
      <c r="BT21" s="3">
        <v>26.196999999999999</v>
      </c>
      <c r="BU21" s="3">
        <v>27.863</v>
      </c>
      <c r="BV21" s="3">
        <v>30.975000000000001</v>
      </c>
      <c r="BW21" s="3"/>
      <c r="BX21" s="3"/>
      <c r="BY21" s="3"/>
      <c r="BZ21" s="3"/>
      <c r="CA21" s="3"/>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row>
    <row r="22" spans="1:257">
      <c r="A22" t="s">
        <v>36</v>
      </c>
      <c r="B22" s="1" t="s">
        <v>37</v>
      </c>
      <c r="C22" s="3"/>
      <c r="D22" s="3"/>
      <c r="E22" s="3"/>
      <c r="F22" s="3"/>
      <c r="G22" s="3"/>
      <c r="H22" s="3"/>
      <c r="I22" s="3"/>
      <c r="J22" s="3"/>
      <c r="K22" s="3"/>
      <c r="L22" s="3"/>
      <c r="M22" s="3">
        <v>0.13446799999999998</v>
      </c>
      <c r="N22" s="3">
        <v>0.17105099999999998</v>
      </c>
      <c r="O22" s="3">
        <v>0.18343199999999998</v>
      </c>
      <c r="P22" s="3">
        <v>0.20366300000000001</v>
      </c>
      <c r="Q22" s="3">
        <v>0.23746799999999998</v>
      </c>
      <c r="R22" s="3">
        <v>0.28600999999999999</v>
      </c>
      <c r="S22" s="3">
        <v>0.31367399999999995</v>
      </c>
      <c r="T22" s="3">
        <v>0.37931599999999999</v>
      </c>
      <c r="U22" s="3">
        <v>0.420545</v>
      </c>
      <c r="V22" s="3">
        <v>0.49640200000000001</v>
      </c>
      <c r="W22" s="3">
        <v>0.64135299999999995</v>
      </c>
      <c r="X22" s="3">
        <v>0.72932900000000001</v>
      </c>
      <c r="Y22" s="3">
        <v>0.82933000000000001</v>
      </c>
      <c r="Z22" s="3">
        <v>0.95561200000000002</v>
      </c>
      <c r="AA22" s="3">
        <v>1.1808109999999998</v>
      </c>
      <c r="AB22" s="3">
        <v>1.8107310000000001</v>
      </c>
      <c r="AC22" s="3">
        <v>1.473954</v>
      </c>
      <c r="AD22" s="3">
        <v>1.9015070000000001</v>
      </c>
      <c r="AE22" s="3">
        <v>2.1323220000000003</v>
      </c>
      <c r="AF22" s="3">
        <v>2.3600630000000002</v>
      </c>
      <c r="AG22" s="3">
        <v>2.9794929999999997</v>
      </c>
      <c r="AH22" s="3">
        <v>3.5655590000000004</v>
      </c>
      <c r="AI22" s="3">
        <v>3.9401640000000002</v>
      </c>
      <c r="AJ22" s="3">
        <v>4.6671969999999998</v>
      </c>
      <c r="AK22" s="3">
        <v>5.0906670000000007</v>
      </c>
      <c r="AL22" s="3">
        <v>5.9684020000000002</v>
      </c>
      <c r="AM22" s="3">
        <v>6.6159730000000003</v>
      </c>
      <c r="AN22" s="3">
        <v>6.3862290000000002</v>
      </c>
      <c r="AO22" s="3">
        <v>6.8623850000000006</v>
      </c>
      <c r="AP22" s="3">
        <v>7.7290640000000002</v>
      </c>
      <c r="AQ22" s="3">
        <v>8.8880630000000007</v>
      </c>
      <c r="AR22" s="3">
        <v>9.0482009999999988</v>
      </c>
      <c r="AS22" s="3">
        <v>9.2504950000000008</v>
      </c>
      <c r="AT22" s="3">
        <v>9.4002559999999988</v>
      </c>
      <c r="AU22" s="3">
        <v>8.6392249999999997</v>
      </c>
      <c r="AV22" s="3">
        <v>9.4398669999999996</v>
      </c>
      <c r="AW22" s="3">
        <v>10.462612999999999</v>
      </c>
      <c r="AX22" s="3">
        <v>10.558437</v>
      </c>
      <c r="AY22" s="3">
        <v>11.590995999999999</v>
      </c>
      <c r="AZ22" s="3">
        <v>12.757950000000001</v>
      </c>
      <c r="BA22" s="3">
        <v>13.20285</v>
      </c>
      <c r="BB22" s="3">
        <v>14.95223</v>
      </c>
      <c r="BC22" s="3">
        <v>15.50142</v>
      </c>
      <c r="BD22" s="3">
        <v>15.612969999999999</v>
      </c>
      <c r="BE22" s="3">
        <v>15.66328</v>
      </c>
      <c r="BF22" s="3">
        <v>16.678330000000003</v>
      </c>
      <c r="BG22" s="3">
        <v>17.631209999999999</v>
      </c>
      <c r="BH22" s="3">
        <v>18.8536</v>
      </c>
      <c r="BI22" s="3">
        <v>20.793839999999999</v>
      </c>
      <c r="BJ22" s="3">
        <v>21.20965</v>
      </c>
      <c r="BK22" s="3">
        <v>18.472999999999999</v>
      </c>
      <c r="BL22" s="3">
        <v>20.99</v>
      </c>
      <c r="BM22" s="3">
        <v>23.085000000000001</v>
      </c>
      <c r="BN22" s="3">
        <v>23.074000000000002</v>
      </c>
      <c r="BO22" s="3">
        <v>23.007000000000001</v>
      </c>
      <c r="BP22" s="3">
        <v>23.449000000000002</v>
      </c>
      <c r="BQ22" s="3">
        <v>24.276</v>
      </c>
      <c r="BR22" s="3">
        <v>24.67</v>
      </c>
      <c r="BS22" s="3">
        <v>26.187000000000001</v>
      </c>
      <c r="BT22" s="3">
        <v>27.004000000000001</v>
      </c>
      <c r="BU22" s="3">
        <v>27.353000000000002</v>
      </c>
      <c r="BV22" s="3">
        <v>25.349</v>
      </c>
      <c r="BW22" s="3"/>
      <c r="BX22" s="3"/>
      <c r="BY22" s="3"/>
      <c r="BZ22" s="3"/>
      <c r="CA22" s="3"/>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row>
    <row r="23" spans="1:257">
      <c r="A23" t="s">
        <v>38</v>
      </c>
      <c r="B23" s="1" t="s">
        <v>39</v>
      </c>
      <c r="C23" s="3"/>
      <c r="D23" s="3"/>
      <c r="E23" s="3"/>
      <c r="F23" s="3"/>
      <c r="G23" s="3"/>
      <c r="H23" s="3"/>
      <c r="I23" s="3"/>
      <c r="J23" s="3"/>
      <c r="K23" s="3"/>
      <c r="L23" s="3"/>
      <c r="M23" s="3">
        <v>0.42044999999999999</v>
      </c>
      <c r="N23" s="3">
        <v>0.54954899999999995</v>
      </c>
      <c r="O23" s="3">
        <v>0.57438500000000003</v>
      </c>
      <c r="P23" s="3">
        <v>0.63242399999999999</v>
      </c>
      <c r="Q23" s="3">
        <v>0.72011800000000004</v>
      </c>
      <c r="R23" s="3">
        <v>0.87087999999999999</v>
      </c>
      <c r="S23" s="3">
        <v>0.89334400000000003</v>
      </c>
      <c r="T23" s="3">
        <v>1.0798019999999999</v>
      </c>
      <c r="U23" s="3">
        <v>1.1218759999999999</v>
      </c>
      <c r="V23" s="3">
        <v>1.234027</v>
      </c>
      <c r="W23" s="3">
        <v>1.780089</v>
      </c>
      <c r="X23" s="3">
        <v>2.2923580000000001</v>
      </c>
      <c r="Y23" s="3">
        <v>2.1807510000000003</v>
      </c>
      <c r="Z23" s="3">
        <v>2.5412119999999998</v>
      </c>
      <c r="AA23" s="3">
        <v>3.247064</v>
      </c>
      <c r="AB23" s="3">
        <v>4.6803630000000007</v>
      </c>
      <c r="AC23" s="3">
        <v>3.8831170000000004</v>
      </c>
      <c r="AD23" s="3">
        <v>5.0272169999999994</v>
      </c>
      <c r="AE23" s="3">
        <v>5.3766490000000005</v>
      </c>
      <c r="AF23" s="3">
        <v>5.7760609999999994</v>
      </c>
      <c r="AG23" s="3">
        <v>7.6004059999999996</v>
      </c>
      <c r="AH23" s="3">
        <v>9.5629210000000011</v>
      </c>
      <c r="AI23" s="3">
        <v>9.0677780000000006</v>
      </c>
      <c r="AJ23" s="3">
        <v>9.8421260000000004</v>
      </c>
      <c r="AK23" s="3">
        <v>9.8855719999999998</v>
      </c>
      <c r="AL23" s="3">
        <v>11.660173</v>
      </c>
      <c r="AM23" s="3">
        <v>12.606922000000001</v>
      </c>
      <c r="AN23" s="3">
        <v>12.169638000000001</v>
      </c>
      <c r="AO23" s="3">
        <v>12.223084</v>
      </c>
      <c r="AP23" s="3">
        <v>15.33868</v>
      </c>
      <c r="AQ23" s="3">
        <v>18.606411000000001</v>
      </c>
      <c r="AR23" s="3">
        <v>17.798365</v>
      </c>
      <c r="AS23" s="3">
        <v>16.695126999999999</v>
      </c>
      <c r="AT23" s="3">
        <v>15.723376</v>
      </c>
      <c r="AU23" s="3">
        <v>13.352029</v>
      </c>
      <c r="AV23" s="3">
        <v>15.968907999999999</v>
      </c>
      <c r="AW23" s="3">
        <v>18.796144999999999</v>
      </c>
      <c r="AX23" s="3">
        <v>17.538957</v>
      </c>
      <c r="AY23" s="3">
        <v>19.274936</v>
      </c>
      <c r="AZ23" s="3">
        <v>20.682024000000002</v>
      </c>
      <c r="BA23" s="3">
        <v>20.209240000000001</v>
      </c>
      <c r="BB23" s="3">
        <v>25.832259999999998</v>
      </c>
      <c r="BC23" s="3">
        <v>24.56737</v>
      </c>
      <c r="BD23" s="3">
        <v>23.68178</v>
      </c>
      <c r="BE23" s="3">
        <v>23.326180000000001</v>
      </c>
      <c r="BF23" s="3">
        <v>27.824000000000002</v>
      </c>
      <c r="BG23" s="3">
        <v>30.379740000000002</v>
      </c>
      <c r="BH23" s="3">
        <v>37.430440000000004</v>
      </c>
      <c r="BI23" s="3">
        <v>41.853949999999998</v>
      </c>
      <c r="BJ23" s="3">
        <v>40.589599999999997</v>
      </c>
      <c r="BK23" s="3">
        <v>27.690999999999999</v>
      </c>
      <c r="BL23" s="3">
        <v>34.412999999999997</v>
      </c>
      <c r="BM23" s="3">
        <v>39.58</v>
      </c>
      <c r="BN23" s="3">
        <v>37.012</v>
      </c>
      <c r="BO23" s="3">
        <v>36.018000000000001</v>
      </c>
      <c r="BP23" s="3">
        <v>35.701000000000001</v>
      </c>
      <c r="BQ23" s="3">
        <v>36.505000000000003</v>
      </c>
      <c r="BR23" s="3">
        <v>34.756999999999998</v>
      </c>
      <c r="BS23" s="3">
        <v>39.348999999999997</v>
      </c>
      <c r="BT23" s="3">
        <v>41.655999999999999</v>
      </c>
      <c r="BU23" s="3">
        <v>40.82</v>
      </c>
      <c r="BV23" s="3">
        <v>34.893999999999998</v>
      </c>
      <c r="BW23" s="3"/>
      <c r="BX23" s="3"/>
      <c r="BY23" s="3"/>
      <c r="BZ23" s="3"/>
      <c r="CA23" s="3"/>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row>
    <row r="24" spans="1:257">
      <c r="A24" t="s">
        <v>40</v>
      </c>
      <c r="B24" s="1" t="s">
        <v>41</v>
      </c>
      <c r="C24" s="3"/>
      <c r="D24" s="3"/>
      <c r="E24" s="3"/>
      <c r="F24" s="3"/>
      <c r="G24" s="3"/>
      <c r="H24" s="3"/>
      <c r="I24" s="3"/>
      <c r="J24" s="3"/>
      <c r="K24" s="3"/>
      <c r="L24" s="3"/>
      <c r="M24" s="3">
        <v>6.6532999999999995E-2</v>
      </c>
      <c r="N24" s="3">
        <v>7.8609999999999999E-2</v>
      </c>
      <c r="O24" s="3">
        <v>0.10125100000000001</v>
      </c>
      <c r="P24" s="3">
        <v>0.12497899999999999</v>
      </c>
      <c r="Q24" s="3">
        <v>0.16419600000000001</v>
      </c>
      <c r="R24" s="3">
        <v>0.20066900000000001</v>
      </c>
      <c r="S24" s="3">
        <v>0.21177399999999999</v>
      </c>
      <c r="T24" s="3">
        <v>0.236376</v>
      </c>
      <c r="U24" s="3">
        <v>0.28517000000000003</v>
      </c>
      <c r="V24" s="3">
        <v>0.34079599999999999</v>
      </c>
      <c r="W24" s="3">
        <v>0.45540499999999995</v>
      </c>
      <c r="X24" s="3">
        <v>0.482987</v>
      </c>
      <c r="Y24" s="3">
        <v>0.57301000000000002</v>
      </c>
      <c r="Z24" s="3">
        <v>0.65638300000000005</v>
      </c>
      <c r="AA24" s="3">
        <v>0.81026399999999998</v>
      </c>
      <c r="AB24" s="3">
        <v>1.0941010000000002</v>
      </c>
      <c r="AC24" s="3">
        <v>1.0351810000000001</v>
      </c>
      <c r="AD24" s="3">
        <v>1.4352210000000001</v>
      </c>
      <c r="AE24" s="3">
        <v>1.6309100000000001</v>
      </c>
      <c r="AF24" s="3">
        <v>1.8109230000000001</v>
      </c>
      <c r="AG24" s="3">
        <v>2.1869909999999999</v>
      </c>
      <c r="AH24" s="3">
        <v>2.6107559999999999</v>
      </c>
      <c r="AI24" s="3">
        <v>3.1327890000000003</v>
      </c>
      <c r="AJ24" s="3">
        <v>3.768157</v>
      </c>
      <c r="AK24" s="3">
        <v>4.0134020000000001</v>
      </c>
      <c r="AL24" s="3">
        <v>4.4175820000000003</v>
      </c>
      <c r="AM24" s="3">
        <v>4.7873199999999994</v>
      </c>
      <c r="AN24" s="3">
        <v>5.308827</v>
      </c>
      <c r="AO24" s="3">
        <v>5.8684899999999995</v>
      </c>
      <c r="AP24" s="3">
        <v>6.5150379999999997</v>
      </c>
      <c r="AQ24" s="3">
        <v>7.2727619999999993</v>
      </c>
      <c r="AR24" s="3">
        <v>7.3522680000000005</v>
      </c>
      <c r="AS24" s="3">
        <v>7.6695020000000005</v>
      </c>
      <c r="AT24" s="3">
        <v>7.7933479999999999</v>
      </c>
      <c r="AU24" s="3">
        <v>7.4993950000000007</v>
      </c>
      <c r="AV24" s="3">
        <v>7.6747430000000003</v>
      </c>
      <c r="AW24" s="3">
        <v>7.7976229999999997</v>
      </c>
      <c r="AX24" s="3">
        <v>8.2257090000000002</v>
      </c>
      <c r="AY24" s="3">
        <v>8.8201599999999996</v>
      </c>
      <c r="AZ24" s="3">
        <v>9.6148509999999998</v>
      </c>
      <c r="BA24" s="3">
        <v>10.51892</v>
      </c>
      <c r="BB24" s="3">
        <v>13.095219999999999</v>
      </c>
      <c r="BC24" s="3">
        <v>13.875020000000001</v>
      </c>
      <c r="BD24" s="3">
        <v>13.98742</v>
      </c>
      <c r="BE24" s="3">
        <v>13.919549999999999</v>
      </c>
      <c r="BF24" s="3">
        <v>15.004700000000001</v>
      </c>
      <c r="BG24" s="3">
        <v>16.264749999999999</v>
      </c>
      <c r="BH24" s="3">
        <v>17.053169999999998</v>
      </c>
      <c r="BI24" s="3">
        <v>18.158930000000002</v>
      </c>
      <c r="BJ24" s="3">
        <v>18.778790000000001</v>
      </c>
      <c r="BK24" s="3">
        <v>18.227</v>
      </c>
      <c r="BL24" s="3">
        <v>20.718</v>
      </c>
      <c r="BM24" s="3">
        <v>22.478000000000002</v>
      </c>
      <c r="BN24" s="3">
        <v>23.013000000000002</v>
      </c>
      <c r="BO24" s="3">
        <v>23.812000000000001</v>
      </c>
      <c r="BP24" s="3">
        <v>25.849</v>
      </c>
      <c r="BQ24" s="3">
        <v>28.51</v>
      </c>
      <c r="BR24" s="3">
        <v>30.393000000000001</v>
      </c>
      <c r="BS24" s="3">
        <v>32.118000000000002</v>
      </c>
      <c r="BT24" s="3">
        <v>33.539000000000001</v>
      </c>
      <c r="BU24" s="3">
        <v>35.777999999999999</v>
      </c>
      <c r="BV24" s="3">
        <v>35.741999999999997</v>
      </c>
      <c r="BW24" s="3"/>
      <c r="BX24" s="3"/>
      <c r="BY24" s="3"/>
      <c r="BZ24" s="3"/>
      <c r="CA24" s="3"/>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row>
    <row r="25" spans="1:257">
      <c r="A25" t="s">
        <v>42</v>
      </c>
      <c r="B25" s="1" t="s">
        <v>43</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row>
    <row r="26" spans="1:257">
      <c r="A26" t="s">
        <v>44</v>
      </c>
      <c r="B26" s="1" t="s">
        <v>45</v>
      </c>
      <c r="C26" s="3">
        <v>0.21526400000000001</v>
      </c>
      <c r="D26" s="3">
        <v>0.25085000000000002</v>
      </c>
      <c r="E26" s="3">
        <v>0.38635199999999997</v>
      </c>
      <c r="F26" s="3">
        <v>0.389797</v>
      </c>
      <c r="G26" s="3">
        <v>0.35288700000000001</v>
      </c>
      <c r="H26" s="3">
        <v>0.37298200000000004</v>
      </c>
      <c r="I26" s="3">
        <v>0.40680900000000003</v>
      </c>
      <c r="J26" s="3">
        <v>0.50318200000000002</v>
      </c>
      <c r="K26" s="3">
        <v>0.62408399999999997</v>
      </c>
      <c r="L26" s="3">
        <v>0.62974600000000003</v>
      </c>
      <c r="M26" s="3">
        <v>0.71588699999999994</v>
      </c>
      <c r="N26" s="3">
        <v>0.76294200000000001</v>
      </c>
      <c r="O26" s="3">
        <v>0.85572099999999995</v>
      </c>
      <c r="P26" s="3">
        <v>1.0328889999999999</v>
      </c>
      <c r="Q26" s="3">
        <v>1.1904870000000001</v>
      </c>
      <c r="R26" s="3">
        <v>1.5267149999999998</v>
      </c>
      <c r="S26" s="3">
        <v>1.6694760000000002</v>
      </c>
      <c r="T26" s="3">
        <v>2.0095360000000002</v>
      </c>
      <c r="U26" s="3">
        <v>2.5168080000000002</v>
      </c>
      <c r="V26" s="3">
        <v>2.7710490000000001</v>
      </c>
      <c r="W26" s="3">
        <v>3.2227540000000001</v>
      </c>
      <c r="X26" s="3">
        <v>3.8439559999999999</v>
      </c>
      <c r="Y26" s="3">
        <v>4.4309940000000001</v>
      </c>
      <c r="Z26" s="3">
        <v>4.548915</v>
      </c>
      <c r="AA26" s="3">
        <v>5.2760350000000003</v>
      </c>
      <c r="AB26" s="3">
        <v>7.140485</v>
      </c>
      <c r="AC26" s="3">
        <v>6.891438</v>
      </c>
      <c r="AD26" s="3">
        <v>8.3450480000000002</v>
      </c>
      <c r="AE26" s="3">
        <v>9.5044349999999991</v>
      </c>
      <c r="AF26" s="3">
        <v>10.881964</v>
      </c>
      <c r="AG26" s="3">
        <v>11.962536</v>
      </c>
      <c r="AH26" s="3">
        <v>14.471793</v>
      </c>
      <c r="AI26" s="3">
        <v>18.943111000000002</v>
      </c>
      <c r="AJ26" s="3">
        <v>21.204909000000001</v>
      </c>
      <c r="AK26" s="3">
        <v>23.727444999999999</v>
      </c>
      <c r="AL26" s="3">
        <v>27.210022000000002</v>
      </c>
      <c r="AM26" s="3">
        <v>28.919671999999998</v>
      </c>
      <c r="AN26" s="3">
        <v>28.850656000000001</v>
      </c>
      <c r="AO26" s="3">
        <v>29.322936000000002</v>
      </c>
      <c r="AP26" s="3">
        <v>29.147846000000001</v>
      </c>
      <c r="AQ26" s="3">
        <v>32.166685000000001</v>
      </c>
      <c r="AR26" s="3">
        <v>33.502230000000004</v>
      </c>
      <c r="AS26" s="3">
        <v>35.108144999999993</v>
      </c>
      <c r="AT26" s="3">
        <v>36.556112999999996</v>
      </c>
      <c r="AU26" s="3">
        <v>36.948774</v>
      </c>
      <c r="AV26" s="3">
        <v>36.732968999999997</v>
      </c>
      <c r="AW26" s="3">
        <v>38.146739000000004</v>
      </c>
      <c r="AX26" s="3">
        <v>39.398618999999997</v>
      </c>
      <c r="AY26" s="3">
        <v>42.421894000000002</v>
      </c>
      <c r="AZ26" s="3">
        <v>45.348832999999999</v>
      </c>
      <c r="BA26" s="3">
        <v>45.154669999999996</v>
      </c>
      <c r="BB26" s="3">
        <v>53.063026000000001</v>
      </c>
      <c r="BC26" s="3">
        <v>58.632178000000003</v>
      </c>
      <c r="BD26" s="3">
        <v>60.398696999999999</v>
      </c>
      <c r="BE26" s="3">
        <v>61.752764000000006</v>
      </c>
      <c r="BF26" s="3">
        <v>67.310158999999999</v>
      </c>
      <c r="BG26" s="3">
        <v>74.535933</v>
      </c>
      <c r="BH26" s="3">
        <v>81.981741999999997</v>
      </c>
      <c r="BI26" s="3">
        <v>89.380043000000001</v>
      </c>
      <c r="BJ26" s="3">
        <v>94.302678</v>
      </c>
      <c r="BK26" s="3">
        <v>90.564929000000006</v>
      </c>
      <c r="BL26" s="3">
        <v>99.289462</v>
      </c>
      <c r="BM26" s="3">
        <v>105.652338</v>
      </c>
      <c r="BN26" s="3">
        <v>112.810757</v>
      </c>
      <c r="BO26" s="3">
        <v>124.807</v>
      </c>
      <c r="BP26" s="3">
        <v>138.245</v>
      </c>
      <c r="BQ26" s="3">
        <v>155.28200000000001</v>
      </c>
      <c r="BR26" s="3">
        <v>158.71899999999999</v>
      </c>
      <c r="BS26" s="3">
        <v>161.85599999999999</v>
      </c>
      <c r="BT26" s="3">
        <v>171.64400000000001</v>
      </c>
      <c r="BU26" s="3">
        <v>176.173</v>
      </c>
      <c r="BV26" s="3">
        <v>162.846</v>
      </c>
      <c r="BW26" s="3"/>
      <c r="BX26" s="3"/>
      <c r="BY26" s="3"/>
      <c r="BZ26" s="3"/>
      <c r="CA26" s="3"/>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row>
    <row r="27" spans="1:257">
      <c r="A27" t="s">
        <v>46</v>
      </c>
      <c r="B27" s="1" t="s">
        <v>47</v>
      </c>
      <c r="C27" s="3">
        <v>0.13449</v>
      </c>
      <c r="D27" s="3">
        <v>0.15739900000000001</v>
      </c>
      <c r="E27" s="3">
        <v>0.23961099999999999</v>
      </c>
      <c r="F27" s="3">
        <v>0.24037999999999998</v>
      </c>
      <c r="G27" s="3">
        <v>0.21603</v>
      </c>
      <c r="H27" s="3">
        <v>0.225271</v>
      </c>
      <c r="I27" s="3">
        <v>0.24385900000000002</v>
      </c>
      <c r="J27" s="3">
        <v>0.299064</v>
      </c>
      <c r="K27" s="3">
        <v>0.35591899999999999</v>
      </c>
      <c r="L27" s="3">
        <v>0.36770700000000001</v>
      </c>
      <c r="M27" s="3">
        <v>0.38639400000000002</v>
      </c>
      <c r="N27" s="3">
        <v>0.47876400000000002</v>
      </c>
      <c r="O27" s="3">
        <v>0.52682899999999999</v>
      </c>
      <c r="P27" s="3">
        <v>0.64245099999999999</v>
      </c>
      <c r="Q27" s="3">
        <v>0.77519100000000007</v>
      </c>
      <c r="R27" s="3">
        <v>0.94284900000000005</v>
      </c>
      <c r="S27" s="3">
        <v>1.0696669999999999</v>
      </c>
      <c r="T27" s="3">
        <v>1.34524</v>
      </c>
      <c r="U27" s="3">
        <v>1.4442460000000001</v>
      </c>
      <c r="V27" s="3">
        <v>1.5933789999999999</v>
      </c>
      <c r="W27" s="3">
        <v>1.845296</v>
      </c>
      <c r="X27" s="3">
        <v>2.1972519999999998</v>
      </c>
      <c r="Y27" s="3">
        <v>2.5078330000000002</v>
      </c>
      <c r="Z27" s="3">
        <v>2.4543780000000002</v>
      </c>
      <c r="AA27" s="3">
        <v>2.773933</v>
      </c>
      <c r="AB27" s="3">
        <v>3.7707089999999996</v>
      </c>
      <c r="AC27" s="3">
        <v>3.5654620000000001</v>
      </c>
      <c r="AD27" s="3">
        <v>4.4100460000000004</v>
      </c>
      <c r="AE27" s="3">
        <v>4.732418</v>
      </c>
      <c r="AF27" s="3">
        <v>5.5250519999999996</v>
      </c>
      <c r="AG27" s="3">
        <v>6.079593</v>
      </c>
      <c r="AH27" s="3">
        <v>7.3229309999999996</v>
      </c>
      <c r="AI27" s="3">
        <v>8.9308999999999994</v>
      </c>
      <c r="AJ27" s="3">
        <v>9.6103639999999988</v>
      </c>
      <c r="AK27" s="3">
        <v>10.235620000000001</v>
      </c>
      <c r="AL27" s="3">
        <v>11.828075</v>
      </c>
      <c r="AM27" s="3">
        <v>12.34732</v>
      </c>
      <c r="AN27" s="3">
        <v>11.597066999999999</v>
      </c>
      <c r="AO27" s="3">
        <v>11.38889</v>
      </c>
      <c r="AP27" s="3">
        <v>11.928201999999999</v>
      </c>
      <c r="AQ27" s="3">
        <v>13.465361999999999</v>
      </c>
      <c r="AR27" s="3">
        <v>14.574121</v>
      </c>
      <c r="AS27" s="3">
        <v>15.177472999999999</v>
      </c>
      <c r="AT27" s="3">
        <v>15.135253000000001</v>
      </c>
      <c r="AU27" s="3">
        <v>15.445523999999999</v>
      </c>
      <c r="AV27" s="3">
        <v>15.444469</v>
      </c>
      <c r="AW27" s="3">
        <v>16.332408000000001</v>
      </c>
      <c r="AX27" s="3">
        <v>16.203105999999998</v>
      </c>
      <c r="AY27" s="3">
        <v>17.495570000000001</v>
      </c>
      <c r="AZ27" s="3">
        <v>18.551162000000001</v>
      </c>
      <c r="BA27" s="3">
        <v>18.35594</v>
      </c>
      <c r="BB27" s="3">
        <v>21.806540000000002</v>
      </c>
      <c r="BC27" s="3">
        <v>23.849921999999999</v>
      </c>
      <c r="BD27" s="3">
        <v>23.478950000000001</v>
      </c>
      <c r="BE27" s="3">
        <v>23.931547999999999</v>
      </c>
      <c r="BF27" s="3">
        <v>28.510296999999998</v>
      </c>
      <c r="BG27" s="3">
        <v>32.478999000000002</v>
      </c>
      <c r="BH27" s="3">
        <v>36.037303999999999</v>
      </c>
      <c r="BI27" s="3">
        <v>38.637008000000002</v>
      </c>
      <c r="BJ27" s="3">
        <v>40.487953000000005</v>
      </c>
      <c r="BK27" s="3">
        <v>35.212197999999994</v>
      </c>
      <c r="BL27" s="3">
        <v>39.500211999999998</v>
      </c>
      <c r="BM27" s="3">
        <v>41.556421999999998</v>
      </c>
      <c r="BN27" s="3">
        <v>43.971631000000002</v>
      </c>
      <c r="BO27" s="3">
        <v>48.006999999999998</v>
      </c>
      <c r="BP27" s="3">
        <v>50.856999999999999</v>
      </c>
      <c r="BQ27" s="3">
        <v>53.375999999999998</v>
      </c>
      <c r="BR27" s="3">
        <v>53.497999999999998</v>
      </c>
      <c r="BS27" s="3">
        <v>55.904000000000003</v>
      </c>
      <c r="BT27" s="3">
        <v>57.978999999999999</v>
      </c>
      <c r="BU27" s="3">
        <v>60.143999999999998</v>
      </c>
      <c r="BV27" s="3">
        <v>53.773000000000003</v>
      </c>
      <c r="BW27" s="3"/>
      <c r="BX27" s="3"/>
      <c r="BY27" s="3"/>
      <c r="BZ27" s="3"/>
      <c r="CA27" s="3"/>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row>
    <row r="28" spans="1:257">
      <c r="A28" t="s">
        <v>48</v>
      </c>
      <c r="B28" s="1" t="s">
        <v>49</v>
      </c>
      <c r="C28" s="3">
        <v>2.4036000000000002E-2</v>
      </c>
      <c r="D28" s="3">
        <v>2.8018000000000001E-2</v>
      </c>
      <c r="E28" s="3">
        <v>4.3137000000000002E-2</v>
      </c>
      <c r="F28" s="3">
        <v>4.3505000000000002E-2</v>
      </c>
      <c r="G28" s="3">
        <v>3.9383000000000001E-2</v>
      </c>
      <c r="H28" s="3">
        <v>4.1614999999999999E-2</v>
      </c>
      <c r="I28" s="3">
        <v>4.5381999999999999E-2</v>
      </c>
      <c r="J28" s="3">
        <v>5.6125000000000001E-2</v>
      </c>
      <c r="K28" s="3">
        <v>6.9519000000000011E-2</v>
      </c>
      <c r="L28" s="3">
        <v>7.0191999999999991E-2</v>
      </c>
      <c r="M28" s="3">
        <v>7.9666000000000001E-2</v>
      </c>
      <c r="N28" s="3">
        <v>8.5209000000000007E-2</v>
      </c>
      <c r="O28" s="3">
        <v>9.5534000000000008E-2</v>
      </c>
      <c r="P28" s="3">
        <v>0.11530700000000001</v>
      </c>
      <c r="Q28" s="3">
        <v>0.133103</v>
      </c>
      <c r="R28" s="3">
        <v>0.170431</v>
      </c>
      <c r="S28" s="3">
        <v>0.18651400000000001</v>
      </c>
      <c r="T28" s="3">
        <v>0.224742</v>
      </c>
      <c r="U28" s="3">
        <v>0.28030900000000003</v>
      </c>
      <c r="V28" s="3">
        <v>0.30888600000000005</v>
      </c>
      <c r="W28" s="3">
        <v>0.35974700000000004</v>
      </c>
      <c r="X28" s="3">
        <v>0.42907600000000001</v>
      </c>
      <c r="Y28" s="3">
        <v>0.49419400000000002</v>
      </c>
      <c r="Z28" s="3">
        <v>0.50696699999999995</v>
      </c>
      <c r="AA28" s="3">
        <v>0.58854899999999999</v>
      </c>
      <c r="AB28" s="3">
        <v>0.79772900000000002</v>
      </c>
      <c r="AC28" s="3">
        <v>0.76855600000000002</v>
      </c>
      <c r="AD28" s="3">
        <v>0.93110999999999999</v>
      </c>
      <c r="AE28" s="3">
        <v>1.059215</v>
      </c>
      <c r="AF28" s="3">
        <v>1.211001</v>
      </c>
      <c r="AG28" s="3">
        <v>1.283901</v>
      </c>
      <c r="AH28" s="3">
        <v>1.7266020000000002</v>
      </c>
      <c r="AI28" s="3">
        <v>2.2191019999999999</v>
      </c>
      <c r="AJ28" s="3">
        <v>2.5019019999999998</v>
      </c>
      <c r="AK28" s="3">
        <v>2.508902</v>
      </c>
      <c r="AL28" s="3">
        <v>3.4911029999999998</v>
      </c>
      <c r="AM28" s="3">
        <v>3.3272029999999999</v>
      </c>
      <c r="AN28" s="3">
        <v>3.5779029999999996</v>
      </c>
      <c r="AO28" s="3">
        <v>3.175303</v>
      </c>
      <c r="AP28" s="3">
        <v>2.344309</v>
      </c>
      <c r="AQ28" s="3">
        <v>2.097175</v>
      </c>
      <c r="AR28" s="3">
        <v>2.3691619999999998</v>
      </c>
      <c r="AS28" s="3">
        <v>2.5279430000000001</v>
      </c>
      <c r="AT28" s="3">
        <v>2.456305</v>
      </c>
      <c r="AU28" s="3">
        <v>2.5917950000000003</v>
      </c>
      <c r="AV28" s="3">
        <v>2.645578</v>
      </c>
      <c r="AW28" s="3">
        <v>2.7714910000000001</v>
      </c>
      <c r="AX28" s="3">
        <v>2.843696</v>
      </c>
      <c r="AY28" s="3">
        <v>3.1173389999999999</v>
      </c>
      <c r="AZ28" s="3">
        <v>3.192971</v>
      </c>
      <c r="BA28" s="3">
        <v>3.0880199999999998</v>
      </c>
      <c r="BB28" s="3">
        <v>3.6705300000000003</v>
      </c>
      <c r="BC28" s="3">
        <v>5.11151</v>
      </c>
      <c r="BD28" s="3">
        <v>5.4741499999999998</v>
      </c>
      <c r="BE28" s="3">
        <v>5.7736400000000003</v>
      </c>
      <c r="BF28" s="3">
        <v>5.5888200000000001</v>
      </c>
      <c r="BG28" s="3">
        <v>5.4090200000000008</v>
      </c>
      <c r="BH28" s="3">
        <v>5.7941199999999995</v>
      </c>
      <c r="BI28" s="3">
        <v>6.29793</v>
      </c>
      <c r="BJ28" s="3">
        <v>6.0088100000000004</v>
      </c>
      <c r="BK28" s="3">
        <v>6.2759999999999998</v>
      </c>
      <c r="BL28" s="3">
        <v>6.2759999999999998</v>
      </c>
      <c r="BM28" s="3">
        <v>5.3410000000000002</v>
      </c>
      <c r="BN28" s="3">
        <v>6.4909999999999997</v>
      </c>
      <c r="BO28" s="3">
        <v>7.0030000000000001</v>
      </c>
      <c r="BP28" s="3">
        <v>8.6539999999999999</v>
      </c>
      <c r="BQ28" s="3">
        <v>9.8040000000000003</v>
      </c>
      <c r="BR28" s="3">
        <v>9.9120000000000008</v>
      </c>
      <c r="BS28" s="3">
        <v>9.2430000000000003</v>
      </c>
      <c r="BT28" s="3">
        <v>9.4130000000000003</v>
      </c>
      <c r="BU28" s="3">
        <v>9.6820000000000004</v>
      </c>
      <c r="BV28" s="3">
        <v>9.2729999999999997</v>
      </c>
      <c r="BW28" s="3"/>
      <c r="BX28" s="3"/>
      <c r="BY28" s="3"/>
      <c r="BZ28" s="3"/>
      <c r="CA28" s="3"/>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row>
    <row r="29" spans="1:257">
      <c r="A29" t="s">
        <v>50</v>
      </c>
      <c r="B29" s="1" t="s">
        <v>51</v>
      </c>
      <c r="C29" s="3">
        <v>0.110454</v>
      </c>
      <c r="D29" s="3">
        <v>0.129381</v>
      </c>
      <c r="E29" s="3">
        <v>0.19647399999999998</v>
      </c>
      <c r="F29" s="3">
        <v>0.19687499999999999</v>
      </c>
      <c r="G29" s="3">
        <v>0.176646</v>
      </c>
      <c r="H29" s="3">
        <v>0.18365600000000001</v>
      </c>
      <c r="I29" s="3">
        <v>0.19847700000000001</v>
      </c>
      <c r="J29" s="3">
        <v>0.24293899999999999</v>
      </c>
      <c r="K29" s="3">
        <v>0.28639999999999999</v>
      </c>
      <c r="L29" s="3">
        <v>0.29751499999999997</v>
      </c>
      <c r="M29" s="3">
        <v>0.306728</v>
      </c>
      <c r="N29" s="3">
        <v>0.39355499999999999</v>
      </c>
      <c r="O29" s="3">
        <v>0.43129500000000004</v>
      </c>
      <c r="P29" s="3">
        <v>0.52714400000000006</v>
      </c>
      <c r="Q29" s="3">
        <v>0.64208799999999999</v>
      </c>
      <c r="R29" s="3">
        <v>0.77241800000000005</v>
      </c>
      <c r="S29" s="3">
        <v>0.88315299999999997</v>
      </c>
      <c r="T29" s="3">
        <v>1.1204970000000001</v>
      </c>
      <c r="U29" s="3">
        <v>1.163937</v>
      </c>
      <c r="V29" s="3">
        <v>1.2844929999999999</v>
      </c>
      <c r="W29" s="3">
        <v>1.4855480000000001</v>
      </c>
      <c r="X29" s="3">
        <v>1.768176</v>
      </c>
      <c r="Y29" s="3">
        <v>2.013639</v>
      </c>
      <c r="Z29" s="3">
        <v>1.947411</v>
      </c>
      <c r="AA29" s="3">
        <v>2.1853850000000001</v>
      </c>
      <c r="AB29" s="3">
        <v>2.9729800000000002</v>
      </c>
      <c r="AC29" s="3">
        <v>2.796907</v>
      </c>
      <c r="AD29" s="3">
        <v>3.478936</v>
      </c>
      <c r="AE29" s="3">
        <v>3.673203</v>
      </c>
      <c r="AF29" s="3">
        <v>4.3140510000000001</v>
      </c>
      <c r="AG29" s="3">
        <v>4.7956909999999997</v>
      </c>
      <c r="AH29" s="3">
        <v>5.59633</v>
      </c>
      <c r="AI29" s="3">
        <v>6.7117979999999999</v>
      </c>
      <c r="AJ29" s="3">
        <v>7.1084620000000003</v>
      </c>
      <c r="AK29" s="3">
        <v>7.7267169999999998</v>
      </c>
      <c r="AL29" s="3">
        <v>8.3369719999999994</v>
      </c>
      <c r="AM29" s="3">
        <v>9.0201170000000008</v>
      </c>
      <c r="AN29" s="3">
        <v>8.0191629999999989</v>
      </c>
      <c r="AO29" s="3">
        <v>8.2135870000000004</v>
      </c>
      <c r="AP29" s="3">
        <v>9.5838929999999998</v>
      </c>
      <c r="AQ29" s="3">
        <v>11.368187000000001</v>
      </c>
      <c r="AR29" s="3">
        <v>12.204958000000001</v>
      </c>
      <c r="AS29" s="3">
        <v>12.649529000000001</v>
      </c>
      <c r="AT29" s="3">
        <v>12.678948</v>
      </c>
      <c r="AU29" s="3">
        <v>12.853729</v>
      </c>
      <c r="AV29" s="3">
        <v>12.798890999999999</v>
      </c>
      <c r="AW29" s="3">
        <v>13.560917</v>
      </c>
      <c r="AX29" s="3">
        <v>13.35941</v>
      </c>
      <c r="AY29" s="3">
        <v>14.378231</v>
      </c>
      <c r="AZ29" s="3">
        <v>15.358191000000001</v>
      </c>
      <c r="BA29" s="3">
        <v>15.26792</v>
      </c>
      <c r="BB29" s="3">
        <v>18.136009999999999</v>
      </c>
      <c r="BC29" s="3">
        <v>18.738412</v>
      </c>
      <c r="BD29" s="3">
        <v>18.004799999999999</v>
      </c>
      <c r="BE29" s="3">
        <v>18.157907999999999</v>
      </c>
      <c r="BF29" s="3">
        <v>22.921476999999999</v>
      </c>
      <c r="BG29" s="3">
        <v>27.069979</v>
      </c>
      <c r="BH29" s="3">
        <v>30.243183999999999</v>
      </c>
      <c r="BI29" s="3">
        <v>32.339078000000001</v>
      </c>
      <c r="BJ29" s="3">
        <v>34.479142999999993</v>
      </c>
      <c r="BK29" s="3">
        <v>28.936198000000001</v>
      </c>
      <c r="BL29" s="3">
        <v>33.224212000000001</v>
      </c>
      <c r="BM29" s="3">
        <v>36.215421999999997</v>
      </c>
      <c r="BN29" s="3">
        <v>37.480631000000002</v>
      </c>
      <c r="BO29" s="3">
        <v>41.003999999999998</v>
      </c>
      <c r="BP29" s="3">
        <v>42.203000000000003</v>
      </c>
      <c r="BQ29" s="3">
        <v>43.572000000000003</v>
      </c>
      <c r="BR29" s="3">
        <v>43.585999999999999</v>
      </c>
      <c r="BS29" s="3">
        <v>46.661000000000001</v>
      </c>
      <c r="BT29" s="3">
        <v>48.566000000000003</v>
      </c>
      <c r="BU29" s="3">
        <v>50.462000000000003</v>
      </c>
      <c r="BV29" s="3">
        <v>44.5</v>
      </c>
      <c r="BW29" s="3"/>
      <c r="BX29" s="3"/>
      <c r="BY29" s="3"/>
      <c r="BZ29" s="3"/>
      <c r="CA29" s="3"/>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row>
    <row r="30" spans="1:257">
      <c r="A30" t="s">
        <v>52</v>
      </c>
      <c r="B30" s="1" t="s">
        <v>53</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row>
    <row r="31" spans="1:257" ht="15.75">
      <c r="A31" t="s">
        <v>54</v>
      </c>
      <c r="B31" s="1" t="s">
        <v>55</v>
      </c>
      <c r="C31" s="3">
        <v>1.3092000000000001E-2</v>
      </c>
      <c r="D31" s="3">
        <v>1.6135999999999998E-2</v>
      </c>
      <c r="E31" s="3">
        <v>2.5342E-2</v>
      </c>
      <c r="F31" s="3">
        <v>2.2638999999999999E-2</v>
      </c>
      <c r="G31" s="3">
        <v>2.1777000000000001E-2</v>
      </c>
      <c r="H31" s="3">
        <v>2.3952000000000001E-2</v>
      </c>
      <c r="I31" s="3">
        <v>2.6112E-2</v>
      </c>
      <c r="J31" s="3">
        <v>3.2273000000000003E-2</v>
      </c>
      <c r="K31" s="3">
        <v>3.8556E-2</v>
      </c>
      <c r="L31" s="3">
        <v>3.7436999999999998E-2</v>
      </c>
      <c r="M31" s="3">
        <v>4.4067999999999996E-2</v>
      </c>
      <c r="N31" s="3">
        <v>4.7564999999999996E-2</v>
      </c>
      <c r="O31" s="3">
        <v>5.7750000000000003E-2</v>
      </c>
      <c r="P31" s="3">
        <v>7.3385999999999993E-2</v>
      </c>
      <c r="Q31" s="3">
        <v>8.9089000000000002E-2</v>
      </c>
      <c r="R31" s="3">
        <v>0.10623300000000001</v>
      </c>
      <c r="S31" s="3">
        <v>0.118799</v>
      </c>
      <c r="T31" s="3">
        <v>0.144927</v>
      </c>
      <c r="U31" s="3">
        <v>0.174178</v>
      </c>
      <c r="V31" s="3">
        <v>0.20180000000000001</v>
      </c>
      <c r="W31" s="3">
        <v>0.25500600000000001</v>
      </c>
      <c r="X31" s="3">
        <v>0.29970200000000002</v>
      </c>
      <c r="Y31" s="3">
        <v>0.34234699999999996</v>
      </c>
      <c r="Z31" s="3">
        <v>0.39134600000000003</v>
      </c>
      <c r="AA31" s="3">
        <v>0.43770700000000001</v>
      </c>
      <c r="AB31" s="3">
        <v>0.53562399999999999</v>
      </c>
      <c r="AC31" s="3">
        <v>0.54799300000000006</v>
      </c>
      <c r="AD31" s="3">
        <v>0.66665799999999997</v>
      </c>
      <c r="AE31" s="3">
        <v>0.78752500000000003</v>
      </c>
      <c r="AF31" s="3">
        <v>0.90302099999999996</v>
      </c>
      <c r="AG31" s="3">
        <v>1.041258</v>
      </c>
      <c r="AH31" s="3">
        <v>1.1986890000000001</v>
      </c>
      <c r="AI31" s="3">
        <v>1.436895</v>
      </c>
      <c r="AJ31" s="3">
        <v>1.609275</v>
      </c>
      <c r="AK31" s="3">
        <v>1.941838</v>
      </c>
      <c r="AL31" s="3">
        <v>2.2717530000000004</v>
      </c>
      <c r="AM31" s="3">
        <v>2.4371879999999999</v>
      </c>
      <c r="AN31" s="3">
        <v>2.6914000000000002</v>
      </c>
      <c r="AO31" s="3">
        <v>2.963997</v>
      </c>
      <c r="AP31" s="3">
        <v>3.4005239999999999</v>
      </c>
      <c r="AQ31" s="3">
        <v>4.0564670000000005</v>
      </c>
      <c r="AR31" s="3">
        <v>4.3982539999999997</v>
      </c>
      <c r="AS31" s="3">
        <v>4.524648</v>
      </c>
      <c r="AT31" s="3">
        <v>4.718712</v>
      </c>
      <c r="AU31" s="3">
        <v>4.5045349999999997</v>
      </c>
      <c r="AV31" s="3">
        <v>4.6736400000000007</v>
      </c>
      <c r="AW31" s="3">
        <v>4.902228</v>
      </c>
      <c r="AX31" s="3">
        <v>4.7372339999999999</v>
      </c>
      <c r="AY31" s="3">
        <v>5.1312639999999998</v>
      </c>
      <c r="AZ31" s="3">
        <v>5.6611580000000004</v>
      </c>
      <c r="BA31" s="3">
        <v>5.9396880000000003</v>
      </c>
      <c r="BB31" s="3">
        <v>7.0958590000000008</v>
      </c>
      <c r="BC31" s="3">
        <v>8.0103059999999999</v>
      </c>
      <c r="BD31" s="3">
        <v>8.4917569999999998</v>
      </c>
      <c r="BE31" s="3">
        <v>7.9781629999999994</v>
      </c>
      <c r="BF31" s="3">
        <v>8.039117000000001</v>
      </c>
      <c r="BG31" s="3">
        <v>8.9874680000000016</v>
      </c>
      <c r="BH31" s="3">
        <v>9.1497540000000015</v>
      </c>
      <c r="BI31" s="3">
        <v>9.8466380000000004</v>
      </c>
      <c r="BJ31" s="3">
        <v>10.072951</v>
      </c>
      <c r="BK31" s="3">
        <v>10.647531000000001</v>
      </c>
      <c r="BL31" s="3">
        <v>10.268158999999999</v>
      </c>
      <c r="BM31" s="3">
        <v>13.012449</v>
      </c>
      <c r="BN31" s="3">
        <v>14.507809</v>
      </c>
      <c r="BO31" s="3">
        <v>16.844000000000001</v>
      </c>
      <c r="BP31" s="3">
        <v>17.613</v>
      </c>
      <c r="BQ31" s="3">
        <v>18.512</v>
      </c>
      <c r="BR31" s="3">
        <v>19.777000000000001</v>
      </c>
      <c r="BS31" s="3">
        <v>20.734000000000002</v>
      </c>
      <c r="BT31" s="3">
        <v>23.187999999999999</v>
      </c>
      <c r="BU31" s="3">
        <v>23.837</v>
      </c>
      <c r="BV31" s="3">
        <v>23.492999999999999</v>
      </c>
      <c r="BW31" s="3"/>
      <c r="BX31" s="3"/>
      <c r="BY31" s="3"/>
      <c r="CA31" s="3"/>
      <c r="CB31" s="1"/>
      <c r="CC31" s="1"/>
      <c r="CD31" s="1"/>
      <c r="CE31" s="1"/>
      <c r="CG31" s="6" t="s">
        <v>107</v>
      </c>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row>
    <row r="32" spans="1:257">
      <c r="A32" t="s">
        <v>56</v>
      </c>
      <c r="B32" s="1" t="s">
        <v>57</v>
      </c>
      <c r="C32" s="3"/>
      <c r="D32" s="3"/>
      <c r="E32" s="3"/>
      <c r="F32" s="3"/>
      <c r="G32" s="3"/>
      <c r="H32" s="3"/>
      <c r="I32" s="3"/>
      <c r="J32" s="3"/>
      <c r="K32" s="3"/>
      <c r="L32" s="3"/>
      <c r="M32" s="3">
        <v>3.5868000000000004E-2</v>
      </c>
      <c r="N32" s="3">
        <v>3.9865000000000005E-2</v>
      </c>
      <c r="O32" s="3">
        <v>4.8149999999999998E-2</v>
      </c>
      <c r="P32" s="3">
        <v>6.5986000000000003E-2</v>
      </c>
      <c r="Q32" s="3">
        <v>8.1289E-2</v>
      </c>
      <c r="R32" s="3">
        <v>9.5033000000000006E-2</v>
      </c>
      <c r="S32" s="3">
        <v>0.10789899999999999</v>
      </c>
      <c r="T32" s="3">
        <v>0.12992699999999999</v>
      </c>
      <c r="U32" s="3">
        <v>0.15107799999999999</v>
      </c>
      <c r="V32" s="3">
        <v>0.1772</v>
      </c>
      <c r="W32" s="3">
        <v>0.22700600000000001</v>
      </c>
      <c r="X32" s="3">
        <v>0.26570199999999999</v>
      </c>
      <c r="Y32" s="3">
        <v>0.30244700000000002</v>
      </c>
      <c r="Z32" s="3">
        <v>0.348746</v>
      </c>
      <c r="AA32" s="3">
        <v>0.39260700000000004</v>
      </c>
      <c r="AB32" s="3">
        <v>0.47282400000000002</v>
      </c>
      <c r="AC32" s="3">
        <v>0.47399400000000003</v>
      </c>
      <c r="AD32" s="3">
        <v>0.57935900000000007</v>
      </c>
      <c r="AE32" s="3">
        <v>0.68462500000000004</v>
      </c>
      <c r="AF32" s="3">
        <v>0.76952100000000001</v>
      </c>
      <c r="AG32" s="3">
        <v>0.89905899999999994</v>
      </c>
      <c r="AH32" s="3">
        <v>1.0287899999999999</v>
      </c>
      <c r="AI32" s="3">
        <v>1.1941949999999999</v>
      </c>
      <c r="AJ32" s="3">
        <v>1.368276</v>
      </c>
      <c r="AK32" s="3">
        <v>1.6470389999999999</v>
      </c>
      <c r="AL32" s="3">
        <v>1.9083540000000001</v>
      </c>
      <c r="AM32" s="3">
        <v>2.076489</v>
      </c>
      <c r="AN32" s="3">
        <v>2.3264009999999997</v>
      </c>
      <c r="AO32" s="3">
        <v>2.6230980000000002</v>
      </c>
      <c r="AP32" s="3">
        <v>3.0076640000000001</v>
      </c>
      <c r="AQ32" s="3">
        <v>3.676523</v>
      </c>
      <c r="AR32" s="3">
        <v>3.9369510000000001</v>
      </c>
      <c r="AS32" s="3">
        <v>3.9771990000000002</v>
      </c>
      <c r="AT32" s="3">
        <v>4.1029269999999993</v>
      </c>
      <c r="AU32" s="3">
        <v>3.7978909999999999</v>
      </c>
      <c r="AV32" s="3">
        <v>3.9731129999999997</v>
      </c>
      <c r="AW32" s="3">
        <v>4.2182790000000008</v>
      </c>
      <c r="AX32" s="3">
        <v>4.0397119999999997</v>
      </c>
      <c r="AY32" s="3">
        <v>4.1028760000000002</v>
      </c>
      <c r="AZ32" s="3">
        <v>4.2985619999999995</v>
      </c>
      <c r="BA32" s="3">
        <v>4.3961880000000004</v>
      </c>
      <c r="BB32" s="3">
        <v>4.9400089999999999</v>
      </c>
      <c r="BC32" s="3">
        <v>5.0371760000000005</v>
      </c>
      <c r="BD32" s="3">
        <v>5.0012470000000002</v>
      </c>
      <c r="BE32" s="3">
        <v>4.7468130000000004</v>
      </c>
      <c r="BF32" s="3">
        <v>4.6765870000000005</v>
      </c>
      <c r="BG32" s="3">
        <v>4.8299979999999998</v>
      </c>
      <c r="BH32" s="3">
        <v>4.5271739999999996</v>
      </c>
      <c r="BI32" s="3">
        <v>4.736828</v>
      </c>
      <c r="BJ32" s="3">
        <v>4.8427709999999999</v>
      </c>
      <c r="BK32" s="3">
        <v>4.5225309999999999</v>
      </c>
      <c r="BL32" s="3">
        <v>4.7411589999999997</v>
      </c>
      <c r="BM32" s="3">
        <v>4.8554489999999992</v>
      </c>
      <c r="BN32" s="3">
        <v>5.0608089999999999</v>
      </c>
      <c r="BO32" s="3">
        <v>5.6609999999999996</v>
      </c>
      <c r="BP32" s="3">
        <v>5.3810000000000002</v>
      </c>
      <c r="BQ32" s="3">
        <v>5.2</v>
      </c>
      <c r="BR32" s="3">
        <v>5.2569999999999997</v>
      </c>
      <c r="BS32" s="3">
        <v>4.9409999999999998</v>
      </c>
      <c r="BT32" s="3">
        <v>5.532</v>
      </c>
      <c r="BU32" s="3">
        <v>5.6890000000000001</v>
      </c>
      <c r="BV32" s="3">
        <v>5.2889999999999997</v>
      </c>
      <c r="BW32" s="3"/>
      <c r="BX32" s="3"/>
      <c r="BY32" s="3"/>
      <c r="BZ32" s="3"/>
      <c r="CA32" s="3"/>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row>
    <row r="33" spans="1:257">
      <c r="A33" t="s">
        <v>58</v>
      </c>
      <c r="B33" s="1" t="s">
        <v>59</v>
      </c>
      <c r="C33" s="3"/>
      <c r="D33" s="3"/>
      <c r="E33" s="3"/>
      <c r="F33" s="3"/>
      <c r="G33" s="3"/>
      <c r="H33" s="3"/>
      <c r="I33" s="3"/>
      <c r="J33" s="3"/>
      <c r="K33" s="3"/>
      <c r="L33" s="3"/>
      <c r="M33" s="3">
        <v>3.7000000000000002E-3</v>
      </c>
      <c r="N33" s="3">
        <v>4.2000000000000006E-3</v>
      </c>
      <c r="O33" s="3">
        <v>5.4999999999999997E-3</v>
      </c>
      <c r="P33" s="3">
        <v>2.3999999999999998E-3</v>
      </c>
      <c r="Q33" s="3">
        <v>2.8E-3</v>
      </c>
      <c r="R33" s="3">
        <v>3.7000000000000002E-3</v>
      </c>
      <c r="S33" s="3">
        <v>3.3999999999999998E-3</v>
      </c>
      <c r="T33" s="3">
        <v>7.0000000000000001E-3</v>
      </c>
      <c r="U33" s="3">
        <v>8.3000000000000001E-3</v>
      </c>
      <c r="V33" s="3">
        <v>8.8000000000000005E-3</v>
      </c>
      <c r="W33" s="3">
        <v>1.06E-2</v>
      </c>
      <c r="X33" s="3">
        <v>1.3099999999999999E-2</v>
      </c>
      <c r="Y33" s="3">
        <v>1.4800000000000001E-2</v>
      </c>
      <c r="Z33" s="3">
        <v>1.5099999999999999E-2</v>
      </c>
      <c r="AA33" s="3">
        <v>1.32E-2</v>
      </c>
      <c r="AB33" s="3">
        <v>2.1499999999999998E-2</v>
      </c>
      <c r="AC33" s="3">
        <v>3.1399999999999997E-2</v>
      </c>
      <c r="AD33" s="3">
        <v>3.7600000000000001E-2</v>
      </c>
      <c r="AE33" s="3">
        <v>4.1100000000000005E-2</v>
      </c>
      <c r="AF33" s="3">
        <v>6.4000000000000001E-2</v>
      </c>
      <c r="AG33" s="3">
        <v>5.91E-2</v>
      </c>
      <c r="AH33" s="3">
        <v>7.690000000000001E-2</v>
      </c>
      <c r="AI33" s="3">
        <v>0.111</v>
      </c>
      <c r="AJ33" s="3">
        <v>8.9700000000000002E-2</v>
      </c>
      <c r="AK33" s="3">
        <v>0.11600000000000001</v>
      </c>
      <c r="AL33" s="3">
        <v>0.16009999999999999</v>
      </c>
      <c r="AM33" s="3">
        <v>0.14230000000000001</v>
      </c>
      <c r="AN33" s="3">
        <v>0.13869999999999999</v>
      </c>
      <c r="AO33" s="3">
        <v>0.1188</v>
      </c>
      <c r="AP33" s="3">
        <v>0.136659</v>
      </c>
      <c r="AQ33" s="3">
        <v>0.109128</v>
      </c>
      <c r="AR33" s="3">
        <v>0.120673</v>
      </c>
      <c r="AS33" s="3">
        <v>0.17958199999999999</v>
      </c>
      <c r="AT33" s="3">
        <v>0.20653299999999999</v>
      </c>
      <c r="AU33" s="3">
        <v>0.26554300000000003</v>
      </c>
      <c r="AV33" s="3">
        <v>0.25573499999999999</v>
      </c>
      <c r="AW33" s="3">
        <v>0.23067699999999999</v>
      </c>
      <c r="AX33" s="3">
        <v>0.24571600000000002</v>
      </c>
      <c r="AY33" s="3">
        <v>0.45993000000000001</v>
      </c>
      <c r="AZ33" s="3">
        <v>0.62767799999999996</v>
      </c>
      <c r="BA33" s="3">
        <v>0.69850000000000001</v>
      </c>
      <c r="BB33" s="3">
        <v>1.0024199999999999</v>
      </c>
      <c r="BC33" s="3">
        <v>1.37832</v>
      </c>
      <c r="BD33" s="3">
        <v>1.4863</v>
      </c>
      <c r="BE33" s="3">
        <v>1.4604600000000001</v>
      </c>
      <c r="BF33" s="3">
        <v>1.32087</v>
      </c>
      <c r="BG33" s="3">
        <v>1.5091199999999998</v>
      </c>
      <c r="BH33" s="3">
        <v>1.5034799999999999</v>
      </c>
      <c r="BI33" s="3">
        <v>1.7465200000000001</v>
      </c>
      <c r="BJ33" s="3">
        <v>1.93187</v>
      </c>
      <c r="BK33" s="3">
        <v>2.4980000000000002</v>
      </c>
      <c r="BL33" s="3">
        <v>2.5830000000000002</v>
      </c>
      <c r="BM33" s="3">
        <v>2.5430000000000001</v>
      </c>
      <c r="BN33" s="3">
        <v>3.1640000000000001</v>
      </c>
      <c r="BO33" s="3">
        <v>3.278</v>
      </c>
      <c r="BP33" s="3">
        <v>3.8370000000000002</v>
      </c>
      <c r="BQ33" s="3">
        <v>4.1660000000000004</v>
      </c>
      <c r="BR33" s="3">
        <v>4.5039999999999996</v>
      </c>
      <c r="BS33" s="3">
        <v>3.5329999999999999</v>
      </c>
      <c r="BT33" s="3">
        <v>4.319</v>
      </c>
      <c r="BU33" s="3">
        <v>3.5649999999999999</v>
      </c>
      <c r="BV33" s="3">
        <v>2.528</v>
      </c>
      <c r="BW33" s="3"/>
      <c r="BX33" s="3"/>
      <c r="BY33" s="3"/>
      <c r="BZ33" s="3"/>
      <c r="CA33" s="3"/>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row>
    <row r="34" spans="1:257">
      <c r="A34" t="s">
        <v>60</v>
      </c>
      <c r="B34" s="1" t="s">
        <v>61</v>
      </c>
      <c r="C34" s="3"/>
      <c r="D34" s="3"/>
      <c r="E34" s="3"/>
      <c r="F34" s="3"/>
      <c r="G34" s="3"/>
      <c r="H34" s="3"/>
      <c r="I34" s="3"/>
      <c r="J34" s="3"/>
      <c r="K34" s="3"/>
      <c r="L34" s="3"/>
      <c r="M34" s="3">
        <v>4.4999999999999997E-3</v>
      </c>
      <c r="N34" s="3">
        <v>3.5000000000000001E-3</v>
      </c>
      <c r="O34" s="3">
        <v>4.0999999999999995E-3</v>
      </c>
      <c r="P34" s="3">
        <v>5.0000000000000001E-3</v>
      </c>
      <c r="Q34" s="3">
        <v>5.0000000000000001E-3</v>
      </c>
      <c r="R34" s="3">
        <v>7.4999999999999997E-3</v>
      </c>
      <c r="S34" s="3">
        <v>7.4999999999999997E-3</v>
      </c>
      <c r="T34" s="3">
        <v>8.0000000000000002E-3</v>
      </c>
      <c r="U34" s="3">
        <v>1.4800000000000001E-2</v>
      </c>
      <c r="V34" s="3">
        <v>1.5800000000000002E-2</v>
      </c>
      <c r="W34" s="3">
        <v>1.7399999999999999E-2</v>
      </c>
      <c r="X34" s="3">
        <v>2.0899999999999998E-2</v>
      </c>
      <c r="Y34" s="3">
        <v>2.5100000000000001E-2</v>
      </c>
      <c r="Z34" s="3">
        <v>2.75E-2</v>
      </c>
      <c r="AA34" s="3">
        <v>3.1899999999999998E-2</v>
      </c>
      <c r="AB34" s="3">
        <v>4.1299999999999996E-2</v>
      </c>
      <c r="AC34" s="3">
        <v>4.2599999999999999E-2</v>
      </c>
      <c r="AD34" s="3">
        <v>4.9700000000000001E-2</v>
      </c>
      <c r="AE34" s="3">
        <v>6.1799999999999994E-2</v>
      </c>
      <c r="AF34" s="3">
        <v>6.9500000000000006E-2</v>
      </c>
      <c r="AG34" s="3">
        <v>8.3099999999999993E-2</v>
      </c>
      <c r="AH34" s="3">
        <v>9.2999999999999999E-2</v>
      </c>
      <c r="AI34" s="3">
        <v>0.13169999999999998</v>
      </c>
      <c r="AJ34" s="3">
        <v>0.15129900000000002</v>
      </c>
      <c r="AK34" s="3">
        <v>0.17879900000000001</v>
      </c>
      <c r="AL34" s="3">
        <v>0.20329900000000001</v>
      </c>
      <c r="AM34" s="3">
        <v>0.21839900000000001</v>
      </c>
      <c r="AN34" s="3">
        <v>0.226299</v>
      </c>
      <c r="AO34" s="3">
        <v>0.22209899999999999</v>
      </c>
      <c r="AP34" s="3">
        <v>0.25620100000000001</v>
      </c>
      <c r="AQ34" s="3">
        <v>0.270816</v>
      </c>
      <c r="AR34" s="3">
        <v>0.34062999999999999</v>
      </c>
      <c r="AS34" s="3">
        <v>0.367867</v>
      </c>
      <c r="AT34" s="3">
        <v>0.40925299999999998</v>
      </c>
      <c r="AU34" s="3">
        <v>0.44110100000000002</v>
      </c>
      <c r="AV34" s="3">
        <v>0.44479099999999999</v>
      </c>
      <c r="AW34" s="3">
        <v>0.45327200000000001</v>
      </c>
      <c r="AX34" s="3">
        <v>0.45180599999999999</v>
      </c>
      <c r="AY34" s="3">
        <v>0.56845800000000002</v>
      </c>
      <c r="AZ34" s="3">
        <v>0.73491700000000004</v>
      </c>
      <c r="BA34" s="3">
        <v>0.84499999999999997</v>
      </c>
      <c r="BB34" s="3">
        <v>1.15343</v>
      </c>
      <c r="BC34" s="3">
        <v>1.5948099999999998</v>
      </c>
      <c r="BD34" s="3">
        <v>2.00421</v>
      </c>
      <c r="BE34" s="3">
        <v>1.7708900000000001</v>
      </c>
      <c r="BF34" s="3">
        <v>2.0416600000000003</v>
      </c>
      <c r="BG34" s="3">
        <v>2.6483499999999998</v>
      </c>
      <c r="BH34" s="3">
        <v>3.1191</v>
      </c>
      <c r="BI34" s="3">
        <v>3.3632900000000001</v>
      </c>
      <c r="BJ34" s="3">
        <v>3.2983099999999999</v>
      </c>
      <c r="BK34" s="3">
        <v>3.6269999999999998</v>
      </c>
      <c r="BL34" s="3">
        <v>2.944</v>
      </c>
      <c r="BM34" s="3">
        <v>5.6139999999999999</v>
      </c>
      <c r="BN34" s="3">
        <v>6.2830000000000004</v>
      </c>
      <c r="BO34" s="3">
        <v>7.9050000000000002</v>
      </c>
      <c r="BP34" s="3">
        <v>8.3949999999999996</v>
      </c>
      <c r="BQ34" s="3">
        <v>9.1460000000000008</v>
      </c>
      <c r="BR34" s="3">
        <v>10.016</v>
      </c>
      <c r="BS34" s="3">
        <v>12.26</v>
      </c>
      <c r="BT34" s="3">
        <v>13.337</v>
      </c>
      <c r="BU34" s="3">
        <v>14.583</v>
      </c>
      <c r="BV34" s="3">
        <v>15.676</v>
      </c>
      <c r="BW34" s="3"/>
      <c r="BX34" s="3"/>
      <c r="BY34" s="3"/>
      <c r="BZ34" s="3"/>
      <c r="CA34" s="3"/>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row>
    <row r="35" spans="1:257">
      <c r="A35" t="s">
        <v>62</v>
      </c>
      <c r="B35" s="1" t="s">
        <v>63</v>
      </c>
      <c r="C35" s="3">
        <v>9.2329999999999999E-3</v>
      </c>
      <c r="D35" s="3">
        <v>1.0964E-2</v>
      </c>
      <c r="E35" s="3">
        <v>1.6446000000000002E-2</v>
      </c>
      <c r="F35" s="3">
        <v>1.6542000000000001E-2</v>
      </c>
      <c r="G35" s="3">
        <v>1.4811E-2</v>
      </c>
      <c r="H35" s="3">
        <v>1.5484E-2</v>
      </c>
      <c r="I35" s="3">
        <v>1.6927000000000001E-2</v>
      </c>
      <c r="J35" s="3">
        <v>2.1255E-2</v>
      </c>
      <c r="K35" s="3">
        <v>2.4428999999999999E-2</v>
      </c>
      <c r="L35" s="3">
        <v>2.6064E-2</v>
      </c>
      <c r="M35" s="3">
        <v>3.0296E-2</v>
      </c>
      <c r="N35" s="3">
        <v>3.3373E-2</v>
      </c>
      <c r="O35" s="3">
        <v>3.4744999999999998E-2</v>
      </c>
      <c r="P35" s="3">
        <v>3.3148999999999998E-2</v>
      </c>
      <c r="Q35" s="3">
        <v>3.9494999999999995E-2</v>
      </c>
      <c r="R35" s="3">
        <v>5.0934E-2</v>
      </c>
      <c r="S35" s="3">
        <v>5.1298999999999997E-2</v>
      </c>
      <c r="T35" s="3">
        <v>5.7755000000000001E-2</v>
      </c>
      <c r="U35" s="3">
        <v>6.4572000000000004E-2</v>
      </c>
      <c r="V35" s="3">
        <v>8.9246999999999993E-2</v>
      </c>
      <c r="W35" s="3">
        <v>0.14114399999999999</v>
      </c>
      <c r="X35" s="3">
        <v>0.17067400000000002</v>
      </c>
      <c r="Y35" s="3">
        <v>0.16880600000000001</v>
      </c>
      <c r="Z35" s="3">
        <v>0.15851599999999999</v>
      </c>
      <c r="AA35" s="3">
        <v>0.27853800000000001</v>
      </c>
      <c r="AB35" s="3">
        <v>0.52348000000000006</v>
      </c>
      <c r="AC35" s="3">
        <v>0.39385599999999998</v>
      </c>
      <c r="AD35" s="3">
        <v>0.47303600000000001</v>
      </c>
      <c r="AE35" s="3">
        <v>0.51770000000000005</v>
      </c>
      <c r="AF35" s="3">
        <v>0.55020000000000002</v>
      </c>
      <c r="AG35" s="3">
        <v>0.51100000000000001</v>
      </c>
      <c r="AH35" s="3">
        <v>0.83850000000000002</v>
      </c>
      <c r="AI35" s="3">
        <v>1.496999</v>
      </c>
      <c r="AJ35" s="3">
        <v>1.8422989999999999</v>
      </c>
      <c r="AK35" s="3">
        <v>2.157899</v>
      </c>
      <c r="AL35" s="3">
        <v>2.2819989999999999</v>
      </c>
      <c r="AM35" s="3">
        <v>2.246299</v>
      </c>
      <c r="AN35" s="3">
        <v>2.2663989999999998</v>
      </c>
      <c r="AO35" s="3">
        <v>2.341799</v>
      </c>
      <c r="AP35" s="3">
        <v>2.7832629999999998</v>
      </c>
      <c r="AQ35" s="3">
        <v>3.278953</v>
      </c>
      <c r="AR35" s="3">
        <v>3.817771</v>
      </c>
      <c r="AS35" s="3">
        <v>3.825809</v>
      </c>
      <c r="AT35" s="3">
        <v>3.8767300000000002</v>
      </c>
      <c r="AU35" s="3">
        <v>3.9487700000000001</v>
      </c>
      <c r="AV35" s="3">
        <v>3.9455580000000001</v>
      </c>
      <c r="AW35" s="3">
        <v>3.6451959999999999</v>
      </c>
      <c r="AX35" s="3">
        <v>3.535571</v>
      </c>
      <c r="AY35" s="3">
        <v>3.2230020000000001</v>
      </c>
      <c r="AZ35" s="3">
        <v>3.741117</v>
      </c>
      <c r="BA35" s="3">
        <v>3.5045100000000002</v>
      </c>
      <c r="BB35" s="3">
        <v>3.9519899999999999</v>
      </c>
      <c r="BC35" s="3">
        <v>4.3871099999999998</v>
      </c>
      <c r="BD35" s="3">
        <v>4.8177599999999998</v>
      </c>
      <c r="BE35" s="3">
        <v>4.1946899999999996</v>
      </c>
      <c r="BF35" s="3">
        <v>4.56365</v>
      </c>
      <c r="BG35" s="3">
        <v>4.6353900000000001</v>
      </c>
      <c r="BH35" s="3">
        <v>4.4581999999999997</v>
      </c>
      <c r="BI35" s="3">
        <v>3.9555199999999999</v>
      </c>
      <c r="BJ35" s="3">
        <v>3.8425100000000003</v>
      </c>
      <c r="BK35" s="3">
        <v>3.6509999999999998</v>
      </c>
      <c r="BL35" s="3">
        <v>4.2679999999999998</v>
      </c>
      <c r="BM35" s="3">
        <v>4.9349999999999996</v>
      </c>
      <c r="BN35" s="3">
        <v>4.8570000000000002</v>
      </c>
      <c r="BO35" s="3">
        <v>5.2949999999999999</v>
      </c>
      <c r="BP35" s="3">
        <v>5.36</v>
      </c>
      <c r="BQ35" s="3">
        <v>6.1020000000000003</v>
      </c>
      <c r="BR35" s="3">
        <v>5.9480000000000004</v>
      </c>
      <c r="BS35" s="3">
        <v>6.3310000000000004</v>
      </c>
      <c r="BT35" s="3">
        <v>7.2309999999999999</v>
      </c>
      <c r="BU35" s="3">
        <v>7.6749999999999998</v>
      </c>
      <c r="BV35" s="3">
        <v>8.173</v>
      </c>
      <c r="BW35" s="3"/>
      <c r="BX35" s="3"/>
      <c r="BY35" s="3"/>
      <c r="BZ35" s="3"/>
      <c r="CA35" s="3"/>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row>
    <row r="36" spans="1:257">
      <c r="A36" t="s">
        <v>64</v>
      </c>
      <c r="B36" s="1" t="s">
        <v>65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row>
    <row r="37" spans="1:257">
      <c r="A37" t="s">
        <v>66</v>
      </c>
      <c r="B37" s="1" t="s">
        <v>67</v>
      </c>
      <c r="C37" s="3">
        <v>5.5612000000000002E-2</v>
      </c>
      <c r="D37" s="3">
        <v>6.3143999999999992E-2</v>
      </c>
      <c r="E37" s="3">
        <v>9.9770999999999999E-2</v>
      </c>
      <c r="F37" s="3">
        <v>0.104931</v>
      </c>
      <c r="G37" s="3">
        <v>9.5334999999999989E-2</v>
      </c>
      <c r="H37" s="3">
        <v>0.10296899999999999</v>
      </c>
      <c r="I37" s="3">
        <v>0.11411300000000001</v>
      </c>
      <c r="J37" s="3">
        <v>0.14331099999999999</v>
      </c>
      <c r="K37" s="3">
        <v>0.19531100000000001</v>
      </c>
      <c r="L37" s="3">
        <v>0.188914</v>
      </c>
      <c r="M37" s="3">
        <v>0.24266799999999999</v>
      </c>
      <c r="N37" s="3">
        <v>0.19283</v>
      </c>
      <c r="O37" s="3">
        <v>0.224296</v>
      </c>
      <c r="P37" s="3">
        <v>0.26917799999999997</v>
      </c>
      <c r="Q37" s="3">
        <v>0.27123399999999998</v>
      </c>
      <c r="R37" s="3">
        <v>0.404748</v>
      </c>
      <c r="S37" s="3">
        <v>0.40700799999999998</v>
      </c>
      <c r="T37" s="3">
        <v>0.43681999999999999</v>
      </c>
      <c r="U37" s="3">
        <v>0.79186900000000005</v>
      </c>
      <c r="V37" s="3">
        <v>0.84160299999999999</v>
      </c>
      <c r="W37" s="3">
        <v>0.93053999999999992</v>
      </c>
      <c r="X37" s="3">
        <v>1.1156300000000001</v>
      </c>
      <c r="Y37" s="3">
        <v>1.3397349999999999</v>
      </c>
      <c r="Z37" s="3">
        <v>1.465109</v>
      </c>
      <c r="AA37" s="3">
        <v>1.694264</v>
      </c>
      <c r="AB37" s="3">
        <v>2.1932269999999998</v>
      </c>
      <c r="AC37" s="3">
        <v>2.2633909999999999</v>
      </c>
      <c r="AD37" s="3">
        <v>2.6528550000000002</v>
      </c>
      <c r="AE37" s="3">
        <v>3.2913319999999997</v>
      </c>
      <c r="AF37" s="3">
        <v>3.7060759999999999</v>
      </c>
      <c r="AG37" s="3">
        <v>4.1126760000000004</v>
      </c>
      <c r="AH37" s="3">
        <v>4.8463100000000008</v>
      </c>
      <c r="AI37" s="3">
        <v>6.7245029999999995</v>
      </c>
      <c r="AJ37" s="3">
        <v>7.7380439999999995</v>
      </c>
      <c r="AK37" s="3">
        <v>8.9216859999999993</v>
      </c>
      <c r="AL37" s="3">
        <v>10.293941999999999</v>
      </c>
      <c r="AM37" s="3">
        <v>11.297096999999999</v>
      </c>
      <c r="AN37" s="3">
        <v>11.680626</v>
      </c>
      <c r="AO37" s="3">
        <v>11.996103</v>
      </c>
      <c r="AP37" s="3">
        <v>10.505345999999999</v>
      </c>
      <c r="AQ37" s="3">
        <v>10.819659</v>
      </c>
      <c r="AR37" s="3">
        <v>10.219396000000001</v>
      </c>
      <c r="AS37" s="3">
        <v>11.115577999999999</v>
      </c>
      <c r="AT37" s="3">
        <v>12.340253000000001</v>
      </c>
      <c r="AU37" s="3">
        <v>12.530059999999999</v>
      </c>
      <c r="AV37" s="3">
        <v>12.186290999999999</v>
      </c>
      <c r="AW37" s="3">
        <v>12.766898999999999</v>
      </c>
      <c r="AX37" s="3">
        <v>14.309218000000001</v>
      </c>
      <c r="AY37" s="3">
        <v>15.841972</v>
      </c>
      <c r="AZ37" s="3">
        <v>16.664026999999997</v>
      </c>
      <c r="BA37" s="3">
        <v>16.656592</v>
      </c>
      <c r="BB37" s="3">
        <v>19.342316999999998</v>
      </c>
      <c r="BC37" s="3">
        <v>21.527087999999999</v>
      </c>
      <c r="BD37" s="3">
        <v>22.703609</v>
      </c>
      <c r="BE37" s="3">
        <v>24.728052999999999</v>
      </c>
      <c r="BF37" s="3">
        <v>25.009449</v>
      </c>
      <c r="BG37" s="3">
        <v>27.112912000000001</v>
      </c>
      <c r="BH37" s="3">
        <v>30.901848999999999</v>
      </c>
      <c r="BI37" s="3">
        <v>35.319330000000001</v>
      </c>
      <c r="BJ37" s="3">
        <v>38.119758999999995</v>
      </c>
      <c r="BK37" s="3">
        <v>39.276871</v>
      </c>
      <c r="BL37" s="3">
        <v>43.215343999999995</v>
      </c>
      <c r="BM37" s="3">
        <v>44.018608</v>
      </c>
      <c r="BN37" s="3">
        <v>47.002150999999998</v>
      </c>
      <c r="BO37" s="3">
        <v>51.578000000000003</v>
      </c>
      <c r="BP37" s="3">
        <v>61.045999999999999</v>
      </c>
      <c r="BQ37" s="3">
        <v>74.247</v>
      </c>
      <c r="BR37" s="3">
        <v>76.260999999999996</v>
      </c>
      <c r="BS37" s="3">
        <v>75.596999999999994</v>
      </c>
      <c r="BT37" s="3">
        <v>79.358000000000004</v>
      </c>
      <c r="BU37" s="3">
        <v>80.673000000000002</v>
      </c>
      <c r="BV37" s="3">
        <v>73.665999999999997</v>
      </c>
      <c r="BW37" s="3"/>
      <c r="BX37" s="3"/>
      <c r="BY37" s="3"/>
      <c r="BZ37" s="3"/>
      <c r="CA37" s="3"/>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row>
    <row r="38" spans="1:257">
      <c r="A38" t="s">
        <v>68</v>
      </c>
      <c r="B38" s="1" t="s">
        <v>69</v>
      </c>
      <c r="C38" s="3"/>
      <c r="D38" s="3"/>
      <c r="E38" s="3"/>
      <c r="F38" s="3"/>
      <c r="G38" s="3"/>
      <c r="H38" s="3"/>
      <c r="I38" s="3"/>
      <c r="J38" s="3"/>
      <c r="K38" s="3"/>
      <c r="L38" s="3"/>
      <c r="M38" s="3">
        <v>7.6318999999999998E-2</v>
      </c>
      <c r="N38" s="3">
        <v>6.0069999999999998E-2</v>
      </c>
      <c r="O38" s="3">
        <v>6.9924E-2</v>
      </c>
      <c r="P38" s="3">
        <v>8.3867000000000011E-2</v>
      </c>
      <c r="Q38" s="3">
        <v>8.4076999999999999E-2</v>
      </c>
      <c r="R38" s="3">
        <v>0.12622</v>
      </c>
      <c r="S38" s="3">
        <v>0.12653400000000001</v>
      </c>
      <c r="T38" s="3">
        <v>0.135131</v>
      </c>
      <c r="U38" s="3">
        <v>0.24845699999999998</v>
      </c>
      <c r="V38" s="3">
        <v>0.26418200000000003</v>
      </c>
      <c r="W38" s="3">
        <v>0.29206799999999999</v>
      </c>
      <c r="X38" s="3">
        <v>0.35014499999999998</v>
      </c>
      <c r="Y38" s="3">
        <v>0.420908</v>
      </c>
      <c r="Z38" s="3">
        <v>0.46147899999999997</v>
      </c>
      <c r="AA38" s="3">
        <v>0.53371000000000002</v>
      </c>
      <c r="AB38" s="3">
        <v>0.69096000000000002</v>
      </c>
      <c r="AC38" s="3">
        <v>0.71328899999999995</v>
      </c>
      <c r="AD38" s="3">
        <v>0.83395299999999994</v>
      </c>
      <c r="AE38" s="3">
        <v>1.0363879999999999</v>
      </c>
      <c r="AF38" s="3">
        <v>1.1652290000000001</v>
      </c>
      <c r="AG38" s="3">
        <v>1.365461</v>
      </c>
      <c r="AH38" s="3">
        <v>1.552799</v>
      </c>
      <c r="AI38" s="3">
        <v>2.168069</v>
      </c>
      <c r="AJ38" s="3">
        <v>2.49295</v>
      </c>
      <c r="AK38" s="3">
        <v>2.9284299999999996</v>
      </c>
      <c r="AL38" s="3">
        <v>3.3263789999999998</v>
      </c>
      <c r="AM38" s="3">
        <v>3.5950680000000004</v>
      </c>
      <c r="AN38" s="3">
        <v>3.7160470000000001</v>
      </c>
      <c r="AO38" s="3">
        <v>3.6580729999999999</v>
      </c>
      <c r="AP38" s="3">
        <v>3.8858800000000002</v>
      </c>
      <c r="AQ38" s="3">
        <v>3.9879720000000001</v>
      </c>
      <c r="AR38" s="3">
        <v>4.752783</v>
      </c>
      <c r="AS38" s="3">
        <v>5.3004579999999999</v>
      </c>
      <c r="AT38" s="3">
        <v>6.2748410000000003</v>
      </c>
      <c r="AU38" s="3">
        <v>6.1139190000000001</v>
      </c>
      <c r="AV38" s="3">
        <v>6.0387360000000001</v>
      </c>
      <c r="AW38" s="3">
        <v>6.305097</v>
      </c>
      <c r="AX38" s="3">
        <v>6.8968030000000002</v>
      </c>
      <c r="AY38" s="3">
        <v>7.4030069999999997</v>
      </c>
      <c r="AZ38" s="3">
        <v>8.084757999999999</v>
      </c>
      <c r="BA38" s="3">
        <v>8.3611159999999991</v>
      </c>
      <c r="BB38" s="3">
        <v>9.5897549999999985</v>
      </c>
      <c r="BC38" s="3">
        <v>11.259321</v>
      </c>
      <c r="BD38" s="3">
        <v>11.886753000000001</v>
      </c>
      <c r="BE38" s="3">
        <v>13.334886000000001</v>
      </c>
      <c r="BF38" s="3">
        <v>11.505355999999999</v>
      </c>
      <c r="BG38" s="3">
        <v>12.185445</v>
      </c>
      <c r="BH38" s="3">
        <v>13.512269</v>
      </c>
      <c r="BI38" s="3">
        <v>15.553345</v>
      </c>
      <c r="BJ38" s="3">
        <v>15.409364</v>
      </c>
      <c r="BK38" s="3">
        <v>15.697343999999999</v>
      </c>
      <c r="BL38" s="3">
        <v>15.972033999999999</v>
      </c>
      <c r="BM38" s="3">
        <v>14.700814000000001</v>
      </c>
      <c r="BN38" s="3">
        <v>16.062192</v>
      </c>
      <c r="BO38" s="3">
        <v>17.184999999999999</v>
      </c>
      <c r="BP38" s="3">
        <v>19.934999999999999</v>
      </c>
      <c r="BQ38" s="3">
        <v>23.132000000000001</v>
      </c>
      <c r="BR38" s="3">
        <v>25.085000000000001</v>
      </c>
      <c r="BS38" s="3">
        <v>25.782</v>
      </c>
      <c r="BT38" s="3">
        <v>27.856000000000002</v>
      </c>
      <c r="BU38" s="3">
        <v>28.859000000000002</v>
      </c>
      <c r="BV38" s="3">
        <v>26.524000000000001</v>
      </c>
      <c r="BW38" s="3"/>
      <c r="BX38" s="3"/>
      <c r="BY38" s="3"/>
      <c r="BZ38" s="3"/>
      <c r="CA38" s="3"/>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row>
    <row r="39" spans="1:257">
      <c r="A39" t="s">
        <v>70</v>
      </c>
      <c r="B39" s="1" t="s">
        <v>71</v>
      </c>
      <c r="C39" s="3"/>
      <c r="D39" s="3"/>
      <c r="E39" s="3"/>
      <c r="F39" s="3"/>
      <c r="G39" s="3"/>
      <c r="H39" s="3"/>
      <c r="I39" s="3"/>
      <c r="J39" s="3"/>
      <c r="K39" s="3"/>
      <c r="L39" s="3"/>
      <c r="M39" s="3">
        <v>1.3599999999999999E-2</v>
      </c>
      <c r="N39" s="3">
        <v>1.06E-2</v>
      </c>
      <c r="O39" s="3">
        <v>1.24E-2</v>
      </c>
      <c r="P39" s="3">
        <v>1.4800000000000001E-2</v>
      </c>
      <c r="Q39" s="3">
        <v>1.4800000000000001E-2</v>
      </c>
      <c r="R39" s="3">
        <v>2.2200000000000001E-2</v>
      </c>
      <c r="S39" s="3">
        <v>2.24E-2</v>
      </c>
      <c r="T39" s="3">
        <v>2.3699999999999999E-2</v>
      </c>
      <c r="U39" s="3">
        <v>4.41E-2</v>
      </c>
      <c r="V39" s="3">
        <v>4.6799999999999994E-2</v>
      </c>
      <c r="W39" s="3">
        <v>5.1700000000000003E-2</v>
      </c>
      <c r="X39" s="3">
        <v>6.2200000000000005E-2</v>
      </c>
      <c r="Y39" s="3">
        <v>7.4700000000000003E-2</v>
      </c>
      <c r="Z39" s="3">
        <v>8.2000000000000003E-2</v>
      </c>
      <c r="AA39" s="3">
        <v>9.4799999999999995E-2</v>
      </c>
      <c r="AB39" s="3">
        <v>0.12279999999999999</v>
      </c>
      <c r="AC39" s="3">
        <v>0.12670000000000001</v>
      </c>
      <c r="AD39" s="3">
        <v>0.14799999999999999</v>
      </c>
      <c r="AE39" s="3">
        <v>0.18409999999999999</v>
      </c>
      <c r="AF39" s="3">
        <v>0.20680000000000001</v>
      </c>
      <c r="AG39" s="3">
        <v>0.19390000000000002</v>
      </c>
      <c r="AH39" s="3">
        <v>0.2261</v>
      </c>
      <c r="AI39" s="3">
        <v>0.47089999999999999</v>
      </c>
      <c r="AJ39" s="3">
        <v>0.52679999999999993</v>
      </c>
      <c r="AK39" s="3">
        <v>0.56479999999999997</v>
      </c>
      <c r="AL39" s="3">
        <v>0.83099999999999996</v>
      </c>
      <c r="AM39" s="3">
        <v>0.92479999999999996</v>
      </c>
      <c r="AN39" s="3">
        <v>1.0191000000000001</v>
      </c>
      <c r="AO39" s="3">
        <v>1.4330989999999999</v>
      </c>
      <c r="AP39" s="3">
        <v>1.400881</v>
      </c>
      <c r="AQ39" s="3">
        <v>2.2067420000000002</v>
      </c>
      <c r="AR39" s="3">
        <v>1.686053</v>
      </c>
      <c r="AS39" s="3">
        <v>1.8087899999999999</v>
      </c>
      <c r="AT39" s="3">
        <v>2.0338119999999997</v>
      </c>
      <c r="AU39" s="3">
        <v>1.9958670000000001</v>
      </c>
      <c r="AV39" s="3">
        <v>1.9529839999999998</v>
      </c>
      <c r="AW39" s="3">
        <v>1.9775530000000001</v>
      </c>
      <c r="AX39" s="3">
        <v>2.054392</v>
      </c>
      <c r="AY39" s="3">
        <v>2.1311550000000001</v>
      </c>
      <c r="AZ39" s="3">
        <v>2.230143</v>
      </c>
      <c r="BA39" s="3">
        <v>2.1440000000000001</v>
      </c>
      <c r="BB39" s="3">
        <v>2.3664800000000001</v>
      </c>
      <c r="BC39" s="3">
        <v>2.7138200000000001</v>
      </c>
      <c r="BD39" s="3">
        <v>2.94123</v>
      </c>
      <c r="BE39" s="3">
        <v>3.0093000000000001</v>
      </c>
      <c r="BF39" s="3">
        <v>2.9541300000000001</v>
      </c>
      <c r="BG39" s="3">
        <v>2.8938800000000002</v>
      </c>
      <c r="BH39" s="3">
        <v>3.46414</v>
      </c>
      <c r="BI39" s="3">
        <v>3.6710400000000001</v>
      </c>
      <c r="BJ39" s="3">
        <v>3.8639000000000001</v>
      </c>
      <c r="BK39" s="3">
        <v>3.8690000000000002</v>
      </c>
      <c r="BL39" s="3">
        <v>4.0190000000000001</v>
      </c>
      <c r="BM39" s="3">
        <v>4.6459999999999999</v>
      </c>
      <c r="BN39" s="3">
        <v>5.2469999999999999</v>
      </c>
      <c r="BO39" s="3">
        <v>5.5869999999999997</v>
      </c>
      <c r="BP39" s="3">
        <v>6.806</v>
      </c>
      <c r="BQ39" s="3">
        <v>8.452</v>
      </c>
      <c r="BR39" s="3">
        <v>8.5579999999999998</v>
      </c>
      <c r="BS39" s="3">
        <v>7.4740000000000002</v>
      </c>
      <c r="BT39" s="3">
        <v>9.5540000000000003</v>
      </c>
      <c r="BU39" s="3">
        <v>9.6159999999999997</v>
      </c>
      <c r="BV39" s="3">
        <v>7.3840000000000003</v>
      </c>
      <c r="BW39" s="3"/>
      <c r="BX39" s="3"/>
      <c r="BY39" s="3"/>
      <c r="BZ39" s="3"/>
      <c r="CA39" s="3"/>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row>
    <row r="40" spans="1:257">
      <c r="A40" t="s">
        <v>72</v>
      </c>
      <c r="B40" s="1" t="s">
        <v>73</v>
      </c>
      <c r="C40" s="3"/>
      <c r="D40" s="3"/>
      <c r="E40" s="3"/>
      <c r="F40" s="3"/>
      <c r="G40" s="3"/>
      <c r="H40" s="3"/>
      <c r="I40" s="3"/>
      <c r="J40" s="3"/>
      <c r="K40" s="3"/>
      <c r="L40" s="3"/>
      <c r="M40" s="3">
        <v>2.9086999999999998E-2</v>
      </c>
      <c r="N40" s="3">
        <v>2.3189000000000001E-2</v>
      </c>
      <c r="O40" s="3">
        <v>2.6987999999999998E-2</v>
      </c>
      <c r="P40" s="3">
        <v>3.2384999999999997E-2</v>
      </c>
      <c r="Q40" s="3">
        <v>3.2784999999999995E-2</v>
      </c>
      <c r="R40" s="3">
        <v>4.8778000000000002E-2</v>
      </c>
      <c r="S40" s="3">
        <v>4.9076999999999996E-2</v>
      </c>
      <c r="T40" s="3">
        <v>5.2875999999999999E-2</v>
      </c>
      <c r="U40" s="3">
        <v>9.4955999999999999E-2</v>
      </c>
      <c r="V40" s="3">
        <v>0.10095399999999999</v>
      </c>
      <c r="W40" s="3">
        <v>0.111649</v>
      </c>
      <c r="X40" s="3">
        <v>0.13383899999999999</v>
      </c>
      <c r="Y40" s="3">
        <v>0.16062599999999999</v>
      </c>
      <c r="Z40" s="3">
        <v>0.17541999999999999</v>
      </c>
      <c r="AA40" s="3">
        <v>0.202907</v>
      </c>
      <c r="AB40" s="3">
        <v>0.26257999999999998</v>
      </c>
      <c r="AC40" s="3">
        <v>0.27097599999999999</v>
      </c>
      <c r="AD40" s="3">
        <v>0.31805399999999995</v>
      </c>
      <c r="AE40" s="3">
        <v>0.39411900000000005</v>
      </c>
      <c r="AF40" s="3">
        <v>0.44429599999999997</v>
      </c>
      <c r="AG40" s="3">
        <v>0.48607699999999998</v>
      </c>
      <c r="AH40" s="3">
        <v>0.58383200000000002</v>
      </c>
      <c r="AI40" s="3">
        <v>0.777644</v>
      </c>
      <c r="AJ40" s="3">
        <v>0.89808900000000003</v>
      </c>
      <c r="AK40" s="3">
        <v>1.0332270000000001</v>
      </c>
      <c r="AL40" s="3">
        <v>1.1680650000000001</v>
      </c>
      <c r="AM40" s="3">
        <v>1.290009</v>
      </c>
      <c r="AN40" s="3">
        <v>1.3219939999999999</v>
      </c>
      <c r="AO40" s="3">
        <v>1.314298</v>
      </c>
      <c r="AP40" s="3">
        <v>0.99335799999999996</v>
      </c>
      <c r="AQ40" s="3">
        <v>0.88042799999999999</v>
      </c>
      <c r="AR40" s="3">
        <v>0.71977000000000002</v>
      </c>
      <c r="AS40" s="3">
        <v>0.90444500000000005</v>
      </c>
      <c r="AT40" s="3">
        <v>0.84753400000000001</v>
      </c>
      <c r="AU40" s="3">
        <v>0.95362999999999998</v>
      </c>
      <c r="AV40" s="3">
        <v>0.95392499999999991</v>
      </c>
      <c r="AW40" s="3">
        <v>1.0543670000000001</v>
      </c>
      <c r="AX40" s="3">
        <v>1.3938330000000001</v>
      </c>
      <c r="AY40" s="3">
        <v>1.577731</v>
      </c>
      <c r="AZ40" s="3">
        <v>1.4900129999999998</v>
      </c>
      <c r="BA40" s="3">
        <v>1.3635299999999999</v>
      </c>
      <c r="BB40" s="3">
        <v>1.6175200000000001</v>
      </c>
      <c r="BC40" s="3">
        <v>1.5872200000000001</v>
      </c>
      <c r="BD40" s="3">
        <v>1.8460399999999999</v>
      </c>
      <c r="BE40" s="3">
        <v>1.7985799999999998</v>
      </c>
      <c r="BF40" s="3">
        <v>2.3839999999999999</v>
      </c>
      <c r="BG40" s="3">
        <v>2.7616199999999997</v>
      </c>
      <c r="BH40" s="3">
        <v>2.59179</v>
      </c>
      <c r="BI40" s="3">
        <v>2.3184899999999997</v>
      </c>
      <c r="BJ40" s="3">
        <v>3.4138200000000003</v>
      </c>
      <c r="BK40" s="3">
        <v>3.1360000000000001</v>
      </c>
      <c r="BL40" s="3">
        <v>3.2269999999999999</v>
      </c>
      <c r="BM40" s="3">
        <v>3.6819999999999999</v>
      </c>
      <c r="BN40" s="3">
        <v>3.9849999999999999</v>
      </c>
      <c r="BO40" s="3">
        <v>4.0149999999999997</v>
      </c>
      <c r="BP40" s="3">
        <v>4.2279999999999998</v>
      </c>
      <c r="BQ40" s="3">
        <v>4.9450000000000003</v>
      </c>
      <c r="BR40" s="3">
        <v>5.7060000000000004</v>
      </c>
      <c r="BS40" s="3">
        <v>6.3390000000000004</v>
      </c>
      <c r="BT40" s="3">
        <v>7.25</v>
      </c>
      <c r="BU40" s="3">
        <v>7.5750000000000002</v>
      </c>
      <c r="BV40" s="3">
        <v>7.173</v>
      </c>
      <c r="BW40" s="3"/>
      <c r="BX40" s="3"/>
      <c r="BY40" s="3"/>
      <c r="BZ40" s="3"/>
      <c r="CA40" s="3"/>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row>
    <row r="41" spans="1:257">
      <c r="A41" t="s">
        <v>74</v>
      </c>
      <c r="B41" s="1" t="s">
        <v>75</v>
      </c>
      <c r="C41" s="3"/>
      <c r="D41" s="3"/>
      <c r="E41" s="3"/>
      <c r="F41" s="3"/>
      <c r="G41" s="3"/>
      <c r="H41" s="3"/>
      <c r="I41" s="3"/>
      <c r="J41" s="3"/>
      <c r="K41" s="3"/>
      <c r="L41" s="3"/>
      <c r="M41" s="3">
        <v>0.12366200000000001</v>
      </c>
      <c r="N41" s="3">
        <v>9.8971000000000003E-2</v>
      </c>
      <c r="O41" s="3">
        <v>0.11498399999999999</v>
      </c>
      <c r="P41" s="3">
        <v>0.138126</v>
      </c>
      <c r="Q41" s="3">
        <v>0.139572</v>
      </c>
      <c r="R41" s="3">
        <v>0.20755000000000001</v>
      </c>
      <c r="S41" s="3">
        <v>0.20899700000000002</v>
      </c>
      <c r="T41" s="3">
        <v>0.22511300000000001</v>
      </c>
      <c r="U41" s="3">
        <v>0.40435599999999999</v>
      </c>
      <c r="V41" s="3">
        <v>0.42966699999999997</v>
      </c>
      <c r="W41" s="3">
        <v>0.47512400000000005</v>
      </c>
      <c r="X41" s="3">
        <v>0.56944600000000001</v>
      </c>
      <c r="Y41" s="3">
        <v>0.6835</v>
      </c>
      <c r="Z41" s="3">
        <v>0.74621000000000004</v>
      </c>
      <c r="AA41" s="3">
        <v>0.86284700000000003</v>
      </c>
      <c r="AB41" s="3">
        <v>1.116887</v>
      </c>
      <c r="AC41" s="3">
        <v>1.152426</v>
      </c>
      <c r="AD41" s="3">
        <v>1.3528469999999999</v>
      </c>
      <c r="AE41" s="3">
        <v>1.6767249999999998</v>
      </c>
      <c r="AF41" s="3">
        <v>1.889751</v>
      </c>
      <c r="AG41" s="3">
        <v>2.0672379999999997</v>
      </c>
      <c r="AH41" s="3">
        <v>2.4835780000000001</v>
      </c>
      <c r="AI41" s="3">
        <v>3.30789</v>
      </c>
      <c r="AJ41" s="3">
        <v>3.8202060000000002</v>
      </c>
      <c r="AK41" s="3">
        <v>4.3952299999999997</v>
      </c>
      <c r="AL41" s="3">
        <v>4.9684989999999996</v>
      </c>
      <c r="AM41" s="3">
        <v>5.4872200000000007</v>
      </c>
      <c r="AN41" s="3">
        <v>5.6234859999999998</v>
      </c>
      <c r="AO41" s="3">
        <v>5.5906329999999995</v>
      </c>
      <c r="AP41" s="3">
        <v>4.2252259999999993</v>
      </c>
      <c r="AQ41" s="3">
        <v>3.7445169999999997</v>
      </c>
      <c r="AR41" s="3">
        <v>3.060791</v>
      </c>
      <c r="AS41" s="3">
        <v>3.1018859999999999</v>
      </c>
      <c r="AT41" s="3">
        <v>3.1840659999999996</v>
      </c>
      <c r="AU41" s="3">
        <v>3.4666439999999996</v>
      </c>
      <c r="AV41" s="3">
        <v>3.2406460000000004</v>
      </c>
      <c r="AW41" s="3">
        <v>3.4298820000000001</v>
      </c>
      <c r="AX41" s="3">
        <v>3.9641899999999999</v>
      </c>
      <c r="AY41" s="3">
        <v>4.7300789999999999</v>
      </c>
      <c r="AZ41" s="3">
        <v>4.8591130000000007</v>
      </c>
      <c r="BA41" s="3">
        <v>4.7879459999999998</v>
      </c>
      <c r="BB41" s="3">
        <v>5.7685620000000002</v>
      </c>
      <c r="BC41" s="3">
        <v>5.9667269999999997</v>
      </c>
      <c r="BD41" s="3">
        <v>6.0295860000000001</v>
      </c>
      <c r="BE41" s="3">
        <v>6.5852870000000001</v>
      </c>
      <c r="BF41" s="3">
        <v>8.1659629999999996</v>
      </c>
      <c r="BG41" s="3">
        <v>9.2719670000000001</v>
      </c>
      <c r="BH41" s="3">
        <v>11.33365</v>
      </c>
      <c r="BI41" s="3">
        <v>13.776455</v>
      </c>
      <c r="BJ41" s="3">
        <v>15.432675</v>
      </c>
      <c r="BK41" s="3">
        <v>16.574527</v>
      </c>
      <c r="BL41" s="3">
        <v>19.997310000000002</v>
      </c>
      <c r="BM41" s="3">
        <v>20.989794000000003</v>
      </c>
      <c r="BN41" s="3">
        <v>21.707958999999999</v>
      </c>
      <c r="BO41" s="3">
        <v>24.791</v>
      </c>
      <c r="BP41" s="3">
        <v>30.077000000000002</v>
      </c>
      <c r="BQ41" s="3">
        <v>37.718000000000004</v>
      </c>
      <c r="BR41" s="3">
        <v>36.911999999999999</v>
      </c>
      <c r="BS41" s="3">
        <v>36.002000000000002</v>
      </c>
      <c r="BT41" s="3">
        <v>34.698</v>
      </c>
      <c r="BU41" s="3">
        <v>34.622999999999998</v>
      </c>
      <c r="BV41" s="3">
        <v>32.585000000000001</v>
      </c>
      <c r="BW41" s="3"/>
      <c r="BX41" s="3"/>
      <c r="BY41" s="3"/>
      <c r="BZ41" s="3"/>
      <c r="CA41" s="3"/>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row>
    <row r="42" spans="1:257">
      <c r="A42" t="s">
        <v>76</v>
      </c>
      <c r="B42" s="1" t="s">
        <v>77</v>
      </c>
      <c r="C42" s="3">
        <v>2.8380000000000002E-3</v>
      </c>
      <c r="D42" s="3">
        <v>3.2080000000000003E-3</v>
      </c>
      <c r="E42" s="3">
        <v>5.182E-3</v>
      </c>
      <c r="F42" s="3">
        <v>5.3049999999999998E-3</v>
      </c>
      <c r="G42" s="3">
        <v>4.9349999999999993E-3</v>
      </c>
      <c r="H42" s="3">
        <v>5.3049999999999998E-3</v>
      </c>
      <c r="I42" s="3">
        <v>5.7990000000000003E-3</v>
      </c>
      <c r="J42" s="3">
        <v>7.2789999999999999E-3</v>
      </c>
      <c r="K42" s="3">
        <v>9.8699999999999986E-3</v>
      </c>
      <c r="L42" s="3">
        <v>9.6229999999999996E-3</v>
      </c>
      <c r="M42" s="3">
        <v>1.2461E-2</v>
      </c>
      <c r="N42" s="3">
        <v>1.0410000000000001E-2</v>
      </c>
      <c r="O42" s="3">
        <v>1.21E-2</v>
      </c>
      <c r="P42" s="3">
        <v>1.4725E-2</v>
      </c>
      <c r="Q42" s="3">
        <v>1.5478E-2</v>
      </c>
      <c r="R42" s="3">
        <v>2.1951000000000002E-2</v>
      </c>
      <c r="S42" s="3">
        <v>2.2704000000000002E-2</v>
      </c>
      <c r="T42" s="3">
        <v>2.4795000000000001E-2</v>
      </c>
      <c r="U42" s="3">
        <v>4.1943000000000001E-2</v>
      </c>
      <c r="V42" s="3">
        <v>4.5020000000000004E-2</v>
      </c>
      <c r="W42" s="3">
        <v>5.0768000000000001E-2</v>
      </c>
      <c r="X42" s="3">
        <v>6.0698000000000002E-2</v>
      </c>
      <c r="Y42" s="3">
        <v>7.2272000000000003E-2</v>
      </c>
      <c r="Z42" s="3">
        <v>7.9565999999999998E-2</v>
      </c>
      <c r="AA42" s="3">
        <v>9.1593000000000008E-2</v>
      </c>
      <c r="AB42" s="3">
        <v>0.11744599999999999</v>
      </c>
      <c r="AC42" s="3">
        <v>0.12073600000000001</v>
      </c>
      <c r="AD42" s="3">
        <v>0.142454</v>
      </c>
      <c r="AE42" s="3">
        <v>0.17546</v>
      </c>
      <c r="AF42" s="3">
        <v>0.19761600000000001</v>
      </c>
      <c r="AG42" s="3">
        <v>0.21800999999999998</v>
      </c>
      <c r="AH42" s="3">
        <v>0.26536300000000002</v>
      </c>
      <c r="AI42" s="3">
        <v>0.35381299999999999</v>
      </c>
      <c r="AJ42" s="3">
        <v>0.40492600000000001</v>
      </c>
      <c r="AK42" s="3">
        <v>0.47040199999999999</v>
      </c>
      <c r="AL42" s="3">
        <v>0.53425199999999995</v>
      </c>
      <c r="AM42" s="3">
        <v>0.59176899999999999</v>
      </c>
      <c r="AN42" s="3">
        <v>0.61516399999999993</v>
      </c>
      <c r="AO42" s="3">
        <v>0.63214599999999999</v>
      </c>
      <c r="AP42" s="3">
        <v>0.53051099999999995</v>
      </c>
      <c r="AQ42" s="3">
        <v>0.54624499999999998</v>
      </c>
      <c r="AR42" s="3">
        <v>0.49268800000000001</v>
      </c>
      <c r="AS42" s="3">
        <v>0.46463700000000002</v>
      </c>
      <c r="AT42" s="3">
        <v>0.48516500000000001</v>
      </c>
      <c r="AU42" s="3">
        <v>0.51988500000000004</v>
      </c>
      <c r="AV42" s="3">
        <v>0.483012</v>
      </c>
      <c r="AW42" s="3">
        <v>0.50000800000000001</v>
      </c>
      <c r="AX42" s="3">
        <v>0.61348900000000006</v>
      </c>
      <c r="AY42" s="3">
        <v>0.73008700000000004</v>
      </c>
      <c r="AZ42" s="3">
        <v>0.73136800000000002</v>
      </c>
      <c r="BA42" s="3">
        <v>0.69794</v>
      </c>
      <c r="BB42" s="3">
        <v>0.86632000000000009</v>
      </c>
      <c r="BC42" s="3">
        <v>0.85775099999999993</v>
      </c>
      <c r="BD42" s="3">
        <v>0.90662100000000001</v>
      </c>
      <c r="BE42" s="3">
        <v>0.92030999999999996</v>
      </c>
      <c r="BF42" s="3">
        <v>1.1876469999999999</v>
      </c>
      <c r="BG42" s="3">
        <v>1.321164</v>
      </c>
      <c r="BH42" s="3">
        <v>1.4346349999999999</v>
      </c>
      <c r="BI42" s="3">
        <v>1.6215460000000002</v>
      </c>
      <c r="BJ42" s="3">
        <v>1.779504</v>
      </c>
      <c r="BK42" s="3">
        <v>1.7773289999999999</v>
      </c>
      <c r="BL42" s="3">
        <v>2.037747</v>
      </c>
      <c r="BM42" s="3">
        <v>2.1298600000000003</v>
      </c>
      <c r="BN42" s="3">
        <v>2.4721669999999998</v>
      </c>
      <c r="BO42" s="3">
        <v>3.0830000000000002</v>
      </c>
      <c r="BP42" s="3">
        <v>3.3690000000000002</v>
      </c>
      <c r="BQ42" s="3">
        <v>3.0449999999999999</v>
      </c>
      <c r="BR42" s="3">
        <v>3.2349999999999999</v>
      </c>
      <c r="BS42" s="3">
        <v>3.29</v>
      </c>
      <c r="BT42" s="3">
        <v>3.8879999999999999</v>
      </c>
      <c r="BU42" s="3">
        <v>3.8439999999999999</v>
      </c>
      <c r="BV42" s="3">
        <v>3.7410000000000001</v>
      </c>
      <c r="BW42" s="3"/>
      <c r="BX42" s="3"/>
      <c r="BY42" s="3"/>
      <c r="BZ42" s="3"/>
      <c r="CA42" s="3"/>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row>
    <row r="43" spans="1:257">
      <c r="A43" t="s">
        <v>78</v>
      </c>
      <c r="B43" s="1" t="s">
        <v>79</v>
      </c>
      <c r="C43" s="3"/>
      <c r="D43" s="3"/>
      <c r="E43" s="3"/>
      <c r="F43" s="3"/>
      <c r="G43" s="3"/>
      <c r="H43" s="3"/>
      <c r="I43" s="3"/>
      <c r="J43" s="3"/>
      <c r="K43" s="3"/>
      <c r="L43" s="3"/>
      <c r="M43" s="3">
        <v>1.1999999999999999E-3</v>
      </c>
      <c r="N43" s="3">
        <v>1.2999999999999999E-3</v>
      </c>
      <c r="O43" s="3">
        <v>1.5989999999999999E-3</v>
      </c>
      <c r="P43" s="3">
        <v>2.199E-3</v>
      </c>
      <c r="Q43" s="3">
        <v>2.699E-3</v>
      </c>
      <c r="R43" s="3">
        <v>3.0990000000000002E-3</v>
      </c>
      <c r="S43" s="3">
        <v>3.5990000000000002E-3</v>
      </c>
      <c r="T43" s="3">
        <v>4.2979999999999997E-3</v>
      </c>
      <c r="U43" s="3">
        <v>4.9979999999999998E-3</v>
      </c>
      <c r="V43" s="3">
        <v>5.7980000000000002E-3</v>
      </c>
      <c r="W43" s="3">
        <v>7.4970000000000002E-3</v>
      </c>
      <c r="X43" s="3">
        <v>8.6969999999999999E-3</v>
      </c>
      <c r="Y43" s="3">
        <v>9.8960000000000003E-3</v>
      </c>
      <c r="Z43" s="3">
        <v>1.1496000000000001E-2</v>
      </c>
      <c r="AA43" s="3">
        <v>1.2895E-2</v>
      </c>
      <c r="AB43" s="3">
        <v>1.5594E-2</v>
      </c>
      <c r="AC43" s="3">
        <v>1.5594E-2</v>
      </c>
      <c r="AD43" s="3">
        <v>1.9092999999999999E-2</v>
      </c>
      <c r="AE43" s="3">
        <v>2.2492000000000002E-2</v>
      </c>
      <c r="AF43" s="3">
        <v>2.529E-2</v>
      </c>
      <c r="AG43" s="3">
        <v>2.9489000000000001E-2</v>
      </c>
      <c r="AH43" s="3">
        <v>3.8884999999999996E-2</v>
      </c>
      <c r="AI43" s="3">
        <v>5.2179999999999997E-2</v>
      </c>
      <c r="AJ43" s="3">
        <v>5.6479000000000001E-2</v>
      </c>
      <c r="AK43" s="3">
        <v>6.9573999999999997E-2</v>
      </c>
      <c r="AL43" s="3">
        <v>8.1168999999999991E-2</v>
      </c>
      <c r="AM43" s="3">
        <v>9.1366000000000003E-2</v>
      </c>
      <c r="AN43" s="3">
        <v>0.10236199999999999</v>
      </c>
      <c r="AO43" s="3">
        <v>0.122254</v>
      </c>
      <c r="AP43" s="3">
        <v>0.14674999999999999</v>
      </c>
      <c r="AQ43" s="3">
        <v>0.208343</v>
      </c>
      <c r="AR43" s="3">
        <v>0.21896000000000002</v>
      </c>
      <c r="AS43" s="3">
        <v>0.203986</v>
      </c>
      <c r="AT43" s="3">
        <v>0.22501199999999999</v>
      </c>
      <c r="AU43" s="3">
        <v>0.20904800000000001</v>
      </c>
      <c r="AV43" s="3">
        <v>0.22309399999999999</v>
      </c>
      <c r="AW43" s="3">
        <v>0.22114599999999998</v>
      </c>
      <c r="AX43" s="3">
        <v>0.26624100000000001</v>
      </c>
      <c r="AY43" s="3">
        <v>0.27030300000000002</v>
      </c>
      <c r="AZ43" s="3">
        <v>0.27540699999999996</v>
      </c>
      <c r="BA43" s="3">
        <v>0.27750999999999998</v>
      </c>
      <c r="BB43" s="3">
        <v>0.31370999999999999</v>
      </c>
      <c r="BC43" s="3">
        <v>0.27870999999999996</v>
      </c>
      <c r="BD43" s="3">
        <v>0.32700999999999997</v>
      </c>
      <c r="BE43" s="3">
        <v>0.32395999999999997</v>
      </c>
      <c r="BF43" s="3">
        <v>0.41587000000000002</v>
      </c>
      <c r="BG43" s="3">
        <v>0.40811000000000003</v>
      </c>
      <c r="BH43" s="3">
        <v>0.43876999999999999</v>
      </c>
      <c r="BI43" s="3">
        <v>0.47002999999999995</v>
      </c>
      <c r="BJ43" s="3">
        <v>0.55907000000000007</v>
      </c>
      <c r="BK43" s="3">
        <v>0.46400000000000002</v>
      </c>
      <c r="BL43" s="3">
        <v>0.503</v>
      </c>
      <c r="BM43" s="3">
        <v>0.57799999999999996</v>
      </c>
      <c r="BN43" s="3">
        <v>0.52400000000000002</v>
      </c>
      <c r="BO43" s="3">
        <v>0.52700000000000002</v>
      </c>
      <c r="BP43" s="3">
        <v>0.91300000000000003</v>
      </c>
      <c r="BQ43" s="3">
        <v>0.70799999999999996</v>
      </c>
      <c r="BR43" s="3">
        <v>0.67400000000000004</v>
      </c>
      <c r="BS43" s="3">
        <v>0.84</v>
      </c>
      <c r="BT43" s="3">
        <v>0.85299999999999998</v>
      </c>
      <c r="BU43" s="3">
        <v>0.69399999999999995</v>
      </c>
      <c r="BV43" s="3">
        <v>0.80100000000000005</v>
      </c>
      <c r="BW43" s="3"/>
      <c r="BX43" s="3"/>
      <c r="BY43" s="3"/>
      <c r="BZ43" s="3"/>
      <c r="CA43" s="3"/>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row>
    <row r="44" spans="1:257">
      <c r="A44" t="s">
        <v>80</v>
      </c>
      <c r="B44" s="1" t="s">
        <v>81</v>
      </c>
      <c r="C44" s="3"/>
      <c r="D44" s="3"/>
      <c r="E44" s="3"/>
      <c r="F44" s="3"/>
      <c r="G44" s="3"/>
      <c r="H44" s="3"/>
      <c r="I44" s="3"/>
      <c r="J44" s="3"/>
      <c r="K44" s="3"/>
      <c r="L44" s="3"/>
      <c r="M44" s="3">
        <v>1.1260999999999998E-2</v>
      </c>
      <c r="N44" s="3">
        <v>9.11E-3</v>
      </c>
      <c r="O44" s="3">
        <v>1.0502000000000001E-2</v>
      </c>
      <c r="P44" s="3">
        <v>1.2525999999999999E-2</v>
      </c>
      <c r="Q44" s="3">
        <v>1.2779E-2</v>
      </c>
      <c r="R44" s="3">
        <v>1.8852000000000001E-2</v>
      </c>
      <c r="S44" s="3">
        <v>1.9105E-2</v>
      </c>
      <c r="T44" s="3">
        <v>2.0497000000000001E-2</v>
      </c>
      <c r="U44" s="3">
        <v>3.6944999999999999E-2</v>
      </c>
      <c r="V44" s="3">
        <v>3.9222E-2</v>
      </c>
      <c r="W44" s="3">
        <v>4.3271000000000004E-2</v>
      </c>
      <c r="X44" s="3">
        <v>5.2000999999999999E-2</v>
      </c>
      <c r="Y44" s="3">
        <v>6.2376000000000001E-2</v>
      </c>
      <c r="Z44" s="3">
        <v>6.8069999999999992E-2</v>
      </c>
      <c r="AA44" s="3">
        <v>7.869799999999999E-2</v>
      </c>
      <c r="AB44" s="3">
        <v>0.101852</v>
      </c>
      <c r="AC44" s="3">
        <v>0.105142</v>
      </c>
      <c r="AD44" s="3">
        <v>0.123361</v>
      </c>
      <c r="AE44" s="3">
        <v>0.15296799999999999</v>
      </c>
      <c r="AF44" s="3">
        <v>0.17232600000000001</v>
      </c>
      <c r="AG44" s="3">
        <v>0.18852099999999999</v>
      </c>
      <c r="AH44" s="3">
        <v>0.22647800000000001</v>
      </c>
      <c r="AI44" s="3">
        <v>0.30163400000000001</v>
      </c>
      <c r="AJ44" s="3">
        <v>0.34844799999999998</v>
      </c>
      <c r="AK44" s="3">
        <v>0.40082899999999999</v>
      </c>
      <c r="AL44" s="3">
        <v>0.45308300000000001</v>
      </c>
      <c r="AM44" s="3">
        <v>0.50040300000000004</v>
      </c>
      <c r="AN44" s="3">
        <v>0.51280199999999998</v>
      </c>
      <c r="AO44" s="3">
        <v>0.50989200000000001</v>
      </c>
      <c r="AP44" s="3">
        <v>0.38375999999999999</v>
      </c>
      <c r="AQ44" s="3">
        <v>0.33790199999999998</v>
      </c>
      <c r="AR44" s="3">
        <v>0.273727</v>
      </c>
      <c r="AS44" s="3">
        <v>0.26065100000000002</v>
      </c>
      <c r="AT44" s="3">
        <v>0.26015300000000002</v>
      </c>
      <c r="AU44" s="3">
        <v>0.31083699999999997</v>
      </c>
      <c r="AV44" s="3">
        <v>0.25991699999999995</v>
      </c>
      <c r="AW44" s="3">
        <v>0.278862</v>
      </c>
      <c r="AX44" s="3">
        <v>0.347248</v>
      </c>
      <c r="AY44" s="3">
        <v>0.45978399999999997</v>
      </c>
      <c r="AZ44" s="3">
        <v>0.45596100000000001</v>
      </c>
      <c r="BA44" s="3">
        <v>0.42043000000000003</v>
      </c>
      <c r="BB44" s="3">
        <v>0.55261000000000005</v>
      </c>
      <c r="BC44" s="3">
        <v>0.57904100000000003</v>
      </c>
      <c r="BD44" s="3">
        <v>0.57961099999999999</v>
      </c>
      <c r="BE44" s="3">
        <v>0.59635000000000005</v>
      </c>
      <c r="BF44" s="3">
        <v>0.77177700000000005</v>
      </c>
      <c r="BG44" s="3">
        <v>0.91305399999999992</v>
      </c>
      <c r="BH44" s="3">
        <v>0.995865</v>
      </c>
      <c r="BI44" s="3">
        <v>1.151516</v>
      </c>
      <c r="BJ44" s="3">
        <v>1.220434</v>
      </c>
      <c r="BK44" s="3">
        <v>1.313329</v>
      </c>
      <c r="BL44" s="3">
        <v>1.5347470000000001</v>
      </c>
      <c r="BM44" s="3">
        <v>1.5518599999999998</v>
      </c>
      <c r="BN44" s="3">
        <v>1.948167</v>
      </c>
      <c r="BO44" s="3">
        <v>2.556</v>
      </c>
      <c r="BP44" s="3">
        <v>2.456</v>
      </c>
      <c r="BQ44" s="3">
        <v>2.3370000000000002</v>
      </c>
      <c r="BR44" s="3">
        <v>2.5609999999999999</v>
      </c>
      <c r="BS44" s="3">
        <v>2.4500000000000002</v>
      </c>
      <c r="BT44" s="3">
        <v>3.0350000000000001</v>
      </c>
      <c r="BU44" s="3">
        <v>3.15</v>
      </c>
      <c r="BV44" s="3">
        <v>2.94</v>
      </c>
      <c r="BW44" s="3"/>
      <c r="BX44" s="3"/>
      <c r="BY44" s="3"/>
      <c r="BZ44" s="3"/>
      <c r="CA44" s="3"/>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row>
    <row r="45" spans="1:257">
      <c r="A45" t="s">
        <v>82</v>
      </c>
      <c r="B45" s="1" t="s">
        <v>83</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row>
    <row r="46" spans="1:257">
      <c r="A46" t="s">
        <v>84</v>
      </c>
      <c r="B46" s="1" t="s">
        <v>85</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v>2.1000000000000001E-2</v>
      </c>
      <c r="AG46" s="3">
        <v>2.4E-2</v>
      </c>
      <c r="AH46" s="3">
        <v>2.8000000000000001E-2</v>
      </c>
      <c r="AI46" s="3">
        <v>3.5000000000000003E-2</v>
      </c>
      <c r="AJ46" s="3">
        <v>3.6999999999999998E-2</v>
      </c>
      <c r="AK46" s="3">
        <v>3.5999999999999997E-2</v>
      </c>
      <c r="AL46" s="3">
        <v>4.1000000000000002E-2</v>
      </c>
      <c r="AM46" s="3">
        <v>4.5999999999999999E-2</v>
      </c>
      <c r="AN46" s="3">
        <v>0.05</v>
      </c>
      <c r="AO46" s="3">
        <v>5.7000000000000002E-2</v>
      </c>
      <c r="AP46" s="3">
        <v>6.4000000000000001E-2</v>
      </c>
      <c r="AQ46" s="3">
        <v>7.0999999999999994E-2</v>
      </c>
      <c r="AR46" s="3">
        <v>7.2999999999999995E-2</v>
      </c>
      <c r="AS46" s="3">
        <v>7.6999999999999999E-2</v>
      </c>
      <c r="AT46" s="3">
        <v>8.1000000000000003E-2</v>
      </c>
      <c r="AU46" s="3">
        <v>0.08</v>
      </c>
      <c r="AV46" s="3">
        <v>8.5000000000000006E-2</v>
      </c>
      <c r="AW46" s="3">
        <v>0.108</v>
      </c>
      <c r="AX46" s="3">
        <v>0.112</v>
      </c>
      <c r="AY46" s="3">
        <v>0.107</v>
      </c>
      <c r="AZ46" s="3">
        <v>0.16200000000000001</v>
      </c>
      <c r="BA46" s="3">
        <v>0.13900000000000001</v>
      </c>
      <c r="BB46" s="3">
        <v>0.11799999999999999</v>
      </c>
      <c r="BC46" s="3">
        <v>0.17100000000000001</v>
      </c>
      <c r="BD46" s="3">
        <v>0.184</v>
      </c>
      <c r="BE46" s="3">
        <v>0.22500000000000001</v>
      </c>
      <c r="BF46" s="3">
        <v>0.23799999999999999</v>
      </c>
      <c r="BG46" s="3">
        <v>0.25800000000000001</v>
      </c>
      <c r="BH46" s="3">
        <v>0.26100000000000001</v>
      </c>
      <c r="BI46" s="3">
        <v>0.19500000000000001</v>
      </c>
      <c r="BJ46" s="3">
        <v>0.22800000000000001</v>
      </c>
      <c r="BK46" s="3">
        <v>0.30199999999999999</v>
      </c>
      <c r="BL46" s="3">
        <v>0.26900000000000002</v>
      </c>
      <c r="BM46" s="3">
        <v>0.24099999999999999</v>
      </c>
      <c r="BN46" s="3">
        <v>0.34</v>
      </c>
      <c r="BO46" s="3">
        <v>0.67700000000000005</v>
      </c>
      <c r="BP46" s="3">
        <v>0.81699999999999995</v>
      </c>
      <c r="BQ46" s="3">
        <v>0.79400000000000004</v>
      </c>
      <c r="BR46" s="3">
        <v>0.68700000000000006</v>
      </c>
      <c r="BS46" s="3">
        <v>0.84699999999999998</v>
      </c>
      <c r="BT46" s="3">
        <v>0.874</v>
      </c>
      <c r="BU46" s="3">
        <v>0.91300000000000003</v>
      </c>
      <c r="BV46" s="3">
        <v>0.875</v>
      </c>
      <c r="BW46" s="3"/>
      <c r="BX46" s="3"/>
      <c r="BY46" s="3"/>
      <c r="BZ46" s="3"/>
      <c r="CA46" s="3"/>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row>
    <row r="47" spans="1:257">
      <c r="A47" t="s">
        <v>86</v>
      </c>
      <c r="B47" s="1" t="s">
        <v>87</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row>
    <row r="48" spans="1:257">
      <c r="A48" t="s">
        <v>88</v>
      </c>
      <c r="B48" s="1" t="s">
        <v>89</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row>
    <row r="49" spans="1:257">
      <c r="A49" t="s">
        <v>90</v>
      </c>
      <c r="B49" s="1" t="s">
        <v>91</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v>2.1000000000000001E-2</v>
      </c>
      <c r="AG49" s="3">
        <v>2.4E-2</v>
      </c>
      <c r="AH49" s="3">
        <v>2.8000000000000001E-2</v>
      </c>
      <c r="AI49" s="3">
        <v>3.5000000000000003E-2</v>
      </c>
      <c r="AJ49" s="3">
        <v>3.6999999999999998E-2</v>
      </c>
      <c r="AK49" s="3">
        <v>3.5999999999999997E-2</v>
      </c>
      <c r="AL49" s="3">
        <v>4.1000000000000002E-2</v>
      </c>
      <c r="AM49" s="3">
        <v>4.5999999999999999E-2</v>
      </c>
      <c r="AN49" s="3">
        <v>0.05</v>
      </c>
      <c r="AO49" s="3">
        <v>5.7000000000000002E-2</v>
      </c>
      <c r="AP49" s="3">
        <v>6.4000000000000001E-2</v>
      </c>
      <c r="AQ49" s="3">
        <v>7.0999999999999994E-2</v>
      </c>
      <c r="AR49" s="3">
        <v>7.2999999999999995E-2</v>
      </c>
      <c r="AS49" s="3">
        <v>7.6999999999999999E-2</v>
      </c>
      <c r="AT49" s="3">
        <v>8.1000000000000003E-2</v>
      </c>
      <c r="AU49" s="3">
        <v>0.08</v>
      </c>
      <c r="AV49" s="3">
        <v>8.5000000000000006E-2</v>
      </c>
      <c r="AW49" s="3">
        <v>0.108</v>
      </c>
      <c r="AX49" s="3">
        <v>0.112</v>
      </c>
      <c r="AY49" s="3">
        <v>0.107</v>
      </c>
      <c r="AZ49" s="3">
        <v>0.16200000000000001</v>
      </c>
      <c r="BA49" s="3">
        <v>0.13900000000000001</v>
      </c>
      <c r="BB49" s="3">
        <v>0.11799999999999999</v>
      </c>
      <c r="BC49" s="3">
        <v>0.17100000000000001</v>
      </c>
      <c r="BD49" s="3">
        <v>0.184</v>
      </c>
      <c r="BE49" s="3">
        <v>0.22500000000000001</v>
      </c>
      <c r="BF49" s="3">
        <v>0.23799999999999999</v>
      </c>
      <c r="BG49" s="3">
        <v>0.25800000000000001</v>
      </c>
      <c r="BH49" s="3">
        <v>0.26100000000000001</v>
      </c>
      <c r="BI49" s="3">
        <v>0.19500000000000001</v>
      </c>
      <c r="BJ49" s="3">
        <v>0.22800000000000001</v>
      </c>
      <c r="BK49" s="3">
        <v>0.30199999999999999</v>
      </c>
      <c r="BL49" s="3">
        <v>0.26900000000000002</v>
      </c>
      <c r="BM49" s="3">
        <v>0.24099999999999999</v>
      </c>
      <c r="BN49" s="3">
        <v>0.34</v>
      </c>
      <c r="BO49" s="3">
        <v>0.67700000000000005</v>
      </c>
      <c r="BP49" s="3">
        <v>0.81699999999999995</v>
      </c>
      <c r="BQ49" s="3">
        <v>0.79400000000000004</v>
      </c>
      <c r="BR49" s="3">
        <v>0.68700000000000006</v>
      </c>
      <c r="BS49" s="3">
        <v>0.84699999999999998</v>
      </c>
      <c r="BT49" s="3">
        <v>0.874</v>
      </c>
      <c r="BU49" s="3">
        <v>0.91300000000000003</v>
      </c>
      <c r="BV49" s="3">
        <v>0.875</v>
      </c>
      <c r="BW49" s="3"/>
      <c r="BX49" s="3"/>
      <c r="BY49" s="3"/>
      <c r="BZ49" s="3"/>
      <c r="CA49" s="3"/>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row>
    <row r="50" spans="1:257">
      <c r="A50" t="s">
        <v>92</v>
      </c>
      <c r="B50" s="1" t="s">
        <v>93</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row>
    <row r="51" spans="1:257">
      <c r="A51" t="s">
        <v>94</v>
      </c>
      <c r="B51" s="1" t="s">
        <v>95</v>
      </c>
      <c r="C51" s="3">
        <v>0.172371</v>
      </c>
      <c r="D51" s="3">
        <v>0.19540000000000002</v>
      </c>
      <c r="E51" s="3">
        <v>0.27486500000000003</v>
      </c>
      <c r="F51" s="3">
        <v>0.39435899999999996</v>
      </c>
      <c r="G51" s="3">
        <v>0.42055000000000003</v>
      </c>
      <c r="H51" s="3">
        <v>0.41412599999999999</v>
      </c>
      <c r="I51" s="3">
        <v>0.41343400000000002</v>
      </c>
      <c r="J51" s="3">
        <v>0.55862500000000004</v>
      </c>
      <c r="K51" s="3">
        <v>0.59924699999999997</v>
      </c>
      <c r="L51" s="3">
        <v>0.59944500000000001</v>
      </c>
      <c r="M51" s="3">
        <v>0.66843299999999994</v>
      </c>
      <c r="N51" s="3">
        <v>0.75451999999999997</v>
      </c>
      <c r="O51" s="3">
        <v>0.83398400000000006</v>
      </c>
      <c r="P51" s="3">
        <v>0.81184500000000004</v>
      </c>
      <c r="Q51" s="3">
        <v>0.76272299999999993</v>
      </c>
      <c r="R51" s="3">
        <v>0.858792</v>
      </c>
      <c r="S51" s="3">
        <v>0.91246099999999997</v>
      </c>
      <c r="T51" s="3">
        <v>0.97769300000000003</v>
      </c>
      <c r="U51" s="3">
        <v>1.019798</v>
      </c>
      <c r="V51" s="3">
        <v>1.0705009999999999</v>
      </c>
      <c r="W51" s="3">
        <v>1.082757</v>
      </c>
      <c r="X51" s="3">
        <v>1.134646</v>
      </c>
      <c r="Y51" s="3">
        <v>1.3073140000000001</v>
      </c>
      <c r="Z51" s="3">
        <v>1.491743</v>
      </c>
      <c r="AA51" s="3">
        <v>1.7786659999999999</v>
      </c>
      <c r="AB51" s="3">
        <v>2.1261760000000001</v>
      </c>
      <c r="AC51" s="3">
        <v>2.459355</v>
      </c>
      <c r="AD51" s="3">
        <v>3.0590959999999998</v>
      </c>
      <c r="AE51" s="3">
        <v>3.6378840000000001</v>
      </c>
      <c r="AF51" s="3">
        <v>3.7220929999999997</v>
      </c>
      <c r="AG51" s="3">
        <v>4.2894160000000001</v>
      </c>
      <c r="AH51" s="3">
        <v>4.9756390000000001</v>
      </c>
      <c r="AI51" s="3">
        <v>6.1436919999999997</v>
      </c>
      <c r="AJ51" s="3">
        <v>6.7615210000000001</v>
      </c>
      <c r="AK51" s="3">
        <v>6.7014279999999999</v>
      </c>
      <c r="AL51" s="3">
        <v>7.7043239999999997</v>
      </c>
      <c r="AM51" s="3">
        <v>8.5154770000000006</v>
      </c>
      <c r="AN51" s="3">
        <v>9.2749389999999998</v>
      </c>
      <c r="AO51" s="3">
        <v>10.552007999999999</v>
      </c>
      <c r="AP51" s="3">
        <v>11.923665000000002</v>
      </c>
      <c r="AQ51" s="3">
        <v>13.190653000000001</v>
      </c>
      <c r="AR51" s="3">
        <v>13.686912</v>
      </c>
      <c r="AS51" s="3">
        <v>14.282897999999999</v>
      </c>
      <c r="AT51" s="3">
        <v>15.107196</v>
      </c>
      <c r="AU51" s="3">
        <v>14.952022999999999</v>
      </c>
      <c r="AV51" s="3">
        <v>15.742717000000001</v>
      </c>
      <c r="AW51" s="3">
        <v>16.750850999999997</v>
      </c>
      <c r="AX51" s="3">
        <v>18.524971000000001</v>
      </c>
      <c r="AY51" s="3">
        <v>19.680372999999999</v>
      </c>
      <c r="AZ51" s="3">
        <v>21.072982</v>
      </c>
      <c r="BA51" s="3">
        <v>21.956285999999999</v>
      </c>
      <c r="BB51" s="3">
        <v>24.216978999999998</v>
      </c>
      <c r="BC51" s="3">
        <v>25.033370999999999</v>
      </c>
      <c r="BD51" s="3">
        <v>24.726976999999998</v>
      </c>
      <c r="BE51" s="3">
        <v>24.524361000000003</v>
      </c>
      <c r="BF51" s="3">
        <v>23.965934000000001</v>
      </c>
      <c r="BG51" s="3">
        <v>25.284416</v>
      </c>
      <c r="BH51" s="3">
        <v>25.662960999999999</v>
      </c>
      <c r="BI51" s="3">
        <v>27.572487000000002</v>
      </c>
      <c r="BJ51" s="3">
        <v>27.803764999999999</v>
      </c>
      <c r="BK51" s="3">
        <v>27.189</v>
      </c>
      <c r="BL51" s="3">
        <v>29.242999999999999</v>
      </c>
      <c r="BM51" s="3">
        <v>32.26</v>
      </c>
      <c r="BN51" s="3">
        <v>31.324999999999999</v>
      </c>
      <c r="BO51" s="3">
        <v>32.591999999999999</v>
      </c>
      <c r="BP51" s="3">
        <v>37.530999999999999</v>
      </c>
      <c r="BQ51" s="3">
        <v>35.411999999999999</v>
      </c>
      <c r="BR51" s="3">
        <v>36.381999999999998</v>
      </c>
      <c r="BS51" s="3">
        <v>37.768999999999998</v>
      </c>
      <c r="BT51" s="3">
        <v>40.143000000000001</v>
      </c>
      <c r="BU51" s="3">
        <v>44.746000000000002</v>
      </c>
      <c r="BV51" s="3">
        <v>24.102</v>
      </c>
      <c r="BW51" s="3"/>
      <c r="BX51" s="3"/>
      <c r="BY51" s="3"/>
      <c r="BZ51" s="3"/>
      <c r="CA51" s="3"/>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row>
    <row r="52" spans="1:257">
      <c r="A52" t="s">
        <v>96</v>
      </c>
      <c r="B52" s="1" t="s">
        <v>97</v>
      </c>
      <c r="C52" s="3">
        <v>-0.11817</v>
      </c>
      <c r="D52" s="3">
        <v>-0.139183</v>
      </c>
      <c r="E52" s="3">
        <v>-0.211177</v>
      </c>
      <c r="F52" s="3">
        <v>-0.213557</v>
      </c>
      <c r="G52" s="3">
        <v>-0.19469700000000001</v>
      </c>
      <c r="H52" s="3">
        <v>-0.20158199999999998</v>
      </c>
      <c r="I52" s="3">
        <v>-0.218366</v>
      </c>
      <c r="J52" s="3">
        <v>-0.26351100000000005</v>
      </c>
      <c r="K52" s="3">
        <v>-0.30180799999999997</v>
      </c>
      <c r="L52" s="3">
        <v>-0.32033</v>
      </c>
      <c r="M52" s="3">
        <v>-0.325542</v>
      </c>
      <c r="N52" s="3">
        <v>-0.41056400000000004</v>
      </c>
      <c r="O52" s="3">
        <v>-0.45933499999999999</v>
      </c>
      <c r="P52" s="3">
        <v>-0.56809199999999993</v>
      </c>
      <c r="Q52" s="3">
        <v>-0.69064400000000004</v>
      </c>
      <c r="R52" s="3">
        <v>-0.80620599999999998</v>
      </c>
      <c r="S52" s="3">
        <v>-0.90928399999999998</v>
      </c>
      <c r="T52" s="3">
        <v>-1.1187070000000001</v>
      </c>
      <c r="U52" s="3">
        <v>-1.1736249999999999</v>
      </c>
      <c r="V52" s="3">
        <v>-1.310214</v>
      </c>
      <c r="W52" s="3">
        <v>-1.5220809999999998</v>
      </c>
      <c r="X52" s="3">
        <v>-1.758367</v>
      </c>
      <c r="Y52" s="3">
        <v>-1.9943219999999999</v>
      </c>
      <c r="Z52" s="3">
        <v>-1.9998209999999998</v>
      </c>
      <c r="AA52" s="3">
        <v>-2.2257229999999999</v>
      </c>
      <c r="AB52" s="3">
        <v>-2.8977569999999999</v>
      </c>
      <c r="AC52" s="3">
        <v>-2.7512750000000001</v>
      </c>
      <c r="AD52" s="3">
        <v>-3.37947</v>
      </c>
      <c r="AE52" s="3">
        <v>-3.5640390000000002</v>
      </c>
      <c r="AF52" s="3">
        <v>-4.1373549999999994</v>
      </c>
      <c r="AG52" s="3">
        <v>-4.8188310000000003</v>
      </c>
      <c r="AH52" s="3">
        <v>-5.748011</v>
      </c>
      <c r="AI52" s="3">
        <v>-6.4800439999999995</v>
      </c>
      <c r="AJ52" s="3">
        <v>-6.2738900000000006</v>
      </c>
      <c r="AK52" s="3">
        <v>-6.3440460000000005</v>
      </c>
      <c r="AL52" s="3">
        <v>-6.5716159999999997</v>
      </c>
      <c r="AM52" s="3">
        <v>-6.8263699999999998</v>
      </c>
      <c r="AN52" s="3">
        <v>-5.409097</v>
      </c>
      <c r="AO52" s="3">
        <v>-5.3450850000000001</v>
      </c>
      <c r="AP52" s="3">
        <v>-6.3390500000000003</v>
      </c>
      <c r="AQ52" s="3">
        <v>-7.7223410000000001</v>
      </c>
      <c r="AR52" s="3">
        <v>-7.6567700000000007</v>
      </c>
      <c r="AS52" s="3">
        <v>-7.5405720000000001</v>
      </c>
      <c r="AT52" s="3">
        <v>-7.7216620000000002</v>
      </c>
      <c r="AU52" s="3">
        <v>-7.7028940000000006</v>
      </c>
      <c r="AV52" s="3">
        <v>-7.8453850000000003</v>
      </c>
      <c r="AW52" s="3">
        <v>-8.039377</v>
      </c>
      <c r="AX52" s="3">
        <v>-7.6435420000000001</v>
      </c>
      <c r="AY52" s="3">
        <v>-7.6658040000000005</v>
      </c>
      <c r="AZ52" s="3">
        <v>-7.440194</v>
      </c>
      <c r="BA52" s="3">
        <v>-7.3088649999999999</v>
      </c>
      <c r="BB52" s="3">
        <v>-7.9335460000000007</v>
      </c>
      <c r="BC52" s="3">
        <v>-6.8189930000000007</v>
      </c>
      <c r="BD52" s="3">
        <v>-6.6588349999999998</v>
      </c>
      <c r="BE52" s="3">
        <v>-6.6155619999999997</v>
      </c>
      <c r="BF52" s="3">
        <v>-9.0342570000000002</v>
      </c>
      <c r="BG52" s="3">
        <v>-11.867006</v>
      </c>
      <c r="BH52" s="3">
        <v>-13.062145000000001</v>
      </c>
      <c r="BI52" s="3">
        <v>-13.682861000000001</v>
      </c>
      <c r="BJ52" s="3">
        <v>-14.680455</v>
      </c>
      <c r="BK52" s="3">
        <v>-12.778368</v>
      </c>
      <c r="BL52" s="3">
        <v>-14.321126</v>
      </c>
      <c r="BM52" s="3">
        <v>-16.172815</v>
      </c>
      <c r="BN52" s="3">
        <v>-15.749435999999999</v>
      </c>
      <c r="BO52" s="3">
        <v>-16.21</v>
      </c>
      <c r="BP52" s="3">
        <v>-16.175999999999998</v>
      </c>
      <c r="BQ52" s="3">
        <v>-16.393000000000001</v>
      </c>
      <c r="BR52" s="3">
        <v>-16.263000000000002</v>
      </c>
      <c r="BS52" s="3">
        <v>-17.626999999999999</v>
      </c>
      <c r="BT52" s="3">
        <v>-18.462</v>
      </c>
      <c r="BU52" s="3">
        <v>-18.812000000000001</v>
      </c>
      <c r="BV52" s="3">
        <v>-16.501999999999999</v>
      </c>
      <c r="BW52" s="3"/>
      <c r="BX52" s="3"/>
      <c r="BY52" s="3"/>
      <c r="BZ52" s="3"/>
      <c r="CA52" s="3"/>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row>
    <row r="53" spans="1:257">
      <c r="A53" t="s">
        <v>98</v>
      </c>
      <c r="B53" s="1" t="s">
        <v>99</v>
      </c>
      <c r="C53" s="3">
        <v>1.7218520000000002</v>
      </c>
      <c r="D53" s="3">
        <v>2.0054819999999998</v>
      </c>
      <c r="E53" s="3">
        <v>3.037134</v>
      </c>
      <c r="F53" s="3">
        <v>3.1763439999999998</v>
      </c>
      <c r="G53" s="3">
        <v>2.9293780000000003</v>
      </c>
      <c r="H53" s="3">
        <v>3.0193699999999999</v>
      </c>
      <c r="I53" s="3">
        <v>3.2297759999999998</v>
      </c>
      <c r="J53" s="3">
        <v>3.98828</v>
      </c>
      <c r="K53" s="3">
        <v>4.5933339999999996</v>
      </c>
      <c r="L53" s="3">
        <v>4.7767340000000003</v>
      </c>
      <c r="M53" s="3">
        <v>5.0015809999999998</v>
      </c>
      <c r="N53" s="3">
        <v>5.7975580000000004</v>
      </c>
      <c r="O53" s="3">
        <v>6.2273429999999994</v>
      </c>
      <c r="P53" s="3">
        <v>6.8057090000000002</v>
      </c>
      <c r="Q53" s="3">
        <v>7.8033029999999997</v>
      </c>
      <c r="R53" s="3">
        <v>9.1352170000000008</v>
      </c>
      <c r="S53" s="3">
        <v>9.4645250000000001</v>
      </c>
      <c r="T53" s="3">
        <v>10.759117</v>
      </c>
      <c r="U53" s="3">
        <v>11.745647999999999</v>
      </c>
      <c r="V53" s="3">
        <v>13.078700000000001</v>
      </c>
      <c r="W53" s="3">
        <v>16.513137999999998</v>
      </c>
      <c r="X53" s="3">
        <v>19.404932000000002</v>
      </c>
      <c r="Y53" s="3">
        <v>21.767932000000002</v>
      </c>
      <c r="Z53" s="3">
        <v>24.799109000000001</v>
      </c>
      <c r="AA53" s="3">
        <v>30.301149000000002</v>
      </c>
      <c r="AB53" s="3">
        <v>45.485599000000001</v>
      </c>
      <c r="AC53" s="3">
        <v>42.123891999999998</v>
      </c>
      <c r="AD53" s="3">
        <v>55.243729000000002</v>
      </c>
      <c r="AE53" s="3">
        <v>62.596068000000002</v>
      </c>
      <c r="AF53" s="3">
        <v>66.918804999999992</v>
      </c>
      <c r="AG53" s="3">
        <v>80.906524000000005</v>
      </c>
      <c r="AH53" s="3">
        <v>101.739453</v>
      </c>
      <c r="AI53" s="3">
        <v>119.54555599999999</v>
      </c>
      <c r="AJ53" s="3">
        <v>139.78001800000001</v>
      </c>
      <c r="AK53" s="3">
        <v>147.688669</v>
      </c>
      <c r="AL53" s="3">
        <v>167.61063300000001</v>
      </c>
      <c r="AM53" s="3">
        <v>179.51321100000001</v>
      </c>
      <c r="AN53" s="3">
        <v>167.02900200000002</v>
      </c>
      <c r="AO53" s="3">
        <v>177.14910999999998</v>
      </c>
      <c r="AP53" s="3">
        <v>194.53109400000002</v>
      </c>
      <c r="AQ53" s="3">
        <v>222.79256000000001</v>
      </c>
      <c r="AR53" s="3">
        <v>229.25461100000001</v>
      </c>
      <c r="AS53" s="3">
        <v>236.34140199999999</v>
      </c>
      <c r="AT53" s="3">
        <v>233.672664</v>
      </c>
      <c r="AU53" s="3">
        <v>218.28779399999999</v>
      </c>
      <c r="AV53" s="3">
        <v>237.93061499999999</v>
      </c>
      <c r="AW53" s="3">
        <v>256.12026300000002</v>
      </c>
      <c r="AX53" s="3">
        <v>266.40265700000003</v>
      </c>
      <c r="AY53" s="3">
        <v>291.00842</v>
      </c>
      <c r="AZ53" s="3">
        <v>316.077089</v>
      </c>
      <c r="BA53" s="3">
        <v>331.81834700000002</v>
      </c>
      <c r="BB53" s="3">
        <v>403.15477799999996</v>
      </c>
      <c r="BC53" s="3">
        <v>410.59893900000003</v>
      </c>
      <c r="BD53" s="3">
        <v>405.54688799999997</v>
      </c>
      <c r="BE53" s="3">
        <v>402.544397</v>
      </c>
      <c r="BF53" s="3">
        <v>433.77759399999997</v>
      </c>
      <c r="BG53" s="3">
        <v>475.86958000000004</v>
      </c>
      <c r="BH53" s="3">
        <v>520.59397300000001</v>
      </c>
      <c r="BI53" s="3">
        <v>554.59802200000001</v>
      </c>
      <c r="BJ53" s="3">
        <v>583.32321899999999</v>
      </c>
      <c r="BK53" s="3">
        <v>496.245249</v>
      </c>
      <c r="BL53" s="3">
        <v>560.26723400000003</v>
      </c>
      <c r="BM53" s="3">
        <v>625.11121600000001</v>
      </c>
      <c r="BN53" s="3">
        <v>637.06480899999997</v>
      </c>
      <c r="BO53" s="3">
        <v>643.61099999999999</v>
      </c>
      <c r="BP53" s="3">
        <v>662.38800000000003</v>
      </c>
      <c r="BQ53" s="3">
        <v>685.01099999999997</v>
      </c>
      <c r="BR53" s="3">
        <v>689.28700000000003</v>
      </c>
      <c r="BS53" s="3">
        <v>735.42100000000005</v>
      </c>
      <c r="BT53" s="3">
        <v>773.375</v>
      </c>
      <c r="BU53" s="3">
        <v>793.43600000000004</v>
      </c>
      <c r="BV53" s="3">
        <v>688.41200000000003</v>
      </c>
      <c r="BW53" s="3"/>
      <c r="BX53" s="3"/>
      <c r="BY53" s="3"/>
      <c r="BZ53" s="3"/>
      <c r="CA53" s="3"/>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row>
    <row r="54" spans="1:257">
      <c r="B54" s="1"/>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row>
    <row r="55" spans="1:257">
      <c r="B55" s="1" t="s">
        <v>100</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row>
    <row r="56" spans="1:257">
      <c r="B56" s="1"/>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row>
    <row r="57" spans="1:257">
      <c r="B57" s="1" t="s">
        <v>101</v>
      </c>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row>
    <row r="58" spans="1:257">
      <c r="B58" s="1"/>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row>
    <row r="59" spans="1:257">
      <c r="B59" s="1"/>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row>
    <row r="60" spans="1:257">
      <c r="B60" s="1"/>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row>
    <row r="61" spans="1:257">
      <c r="B61" s="1"/>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row>
    <row r="62" spans="1:257">
      <c r="B62" s="1"/>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row>
    <row r="63" spans="1:257">
      <c r="B63" s="1"/>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row>
    <row r="64" spans="1:257">
      <c r="B64" s="1"/>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row>
    <row r="65" spans="2:257">
      <c r="B65" s="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row>
    <row r="66" spans="2:257">
      <c r="B66" s="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row>
    <row r="67" spans="2:257">
      <c r="B67" s="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row>
    <row r="68" spans="2:257">
      <c r="B68" s="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row>
    <row r="69" spans="2:257">
      <c r="B69" s="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row>
    <row r="70" spans="2:257">
      <c r="B70" s="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row>
    <row r="71" spans="2:257">
      <c r="B71" s="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row>
    <row r="72" spans="2:257">
      <c r="B72" s="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row>
    <row r="73" spans="2:257">
      <c r="B73" s="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row>
    <row r="74" spans="2:257">
      <c r="B74" s="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row>
    <row r="75" spans="2:257">
      <c r="B75" s="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row>
    <row r="76" spans="2:257">
      <c r="B76" s="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row>
    <row r="77" spans="2:257">
      <c r="B77" s="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row>
    <row r="78" spans="2:257">
      <c r="B78" s="1"/>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row>
    <row r="79" spans="2:257">
      <c r="B79" s="1"/>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row>
    <row r="80" spans="2:257">
      <c r="B80" s="1"/>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row>
    <row r="81" spans="2:257">
      <c r="B81" s="1"/>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row>
    <row r="82" spans="2:257">
      <c r="B82" s="1"/>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row>
    <row r="83" spans="2:257">
      <c r="B83" s="1"/>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row>
    <row r="84" spans="2:257">
      <c r="B84" s="1"/>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row>
    <row r="85" spans="2:257">
      <c r="B85" s="1"/>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row>
    <row r="86" spans="2:257">
      <c r="B86" s="1"/>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row>
    <row r="87" spans="2:257">
      <c r="B87" s="1"/>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row>
    <row r="88" spans="2:257">
      <c r="B88" s="1"/>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row>
    <row r="89" spans="2:257">
      <c r="B89" s="1"/>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row>
    <row r="90" spans="2:257">
      <c r="B90" s="1"/>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row>
    <row r="91" spans="2:257">
      <c r="B91" s="1"/>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row>
    <row r="92" spans="2:257">
      <c r="B92" s="1"/>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row>
    <row r="93" spans="2:257">
      <c r="B93" s="1"/>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row>
    <row r="94" spans="2:257">
      <c r="B94" s="1"/>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row>
    <row r="95" spans="2:257">
      <c r="B95" s="1"/>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row>
    <row r="96" spans="2:257">
      <c r="B96" s="1"/>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row>
    <row r="97" spans="2:257">
      <c r="B97" s="1"/>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row>
    <row r="98" spans="2:257">
      <c r="B98" s="1"/>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row>
    <row r="99" spans="2:257">
      <c r="B99" s="1"/>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row>
    <row r="100" spans="2:257">
      <c r="B100" s="1"/>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row>
    <row r="101" spans="2:257">
      <c r="B101" s="1"/>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row>
    <row r="102" spans="2:257">
      <c r="B102" s="1"/>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row>
    <row r="103" spans="2:257">
      <c r="B103" s="1"/>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row>
    <row r="104" spans="2:257">
      <c r="B104" s="1"/>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row>
    <row r="105" spans="2:257">
      <c r="B105" s="1"/>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row>
    <row r="106" spans="2:257">
      <c r="B106" s="1"/>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row>
    <row r="107" spans="2:257">
      <c r="B107" s="1"/>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row>
    <row r="108" spans="2:257">
      <c r="B108" s="1"/>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row>
    <row r="109" spans="2:257">
      <c r="B109" s="1"/>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row>
    <row r="110" spans="2:257">
      <c r="B110" s="1"/>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row>
    <row r="111" spans="2:257">
      <c r="B111" s="1"/>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row>
    <row r="112" spans="2:257">
      <c r="B112" s="1"/>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row>
    <row r="113" spans="2:257">
      <c r="B113" s="1"/>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row>
    <row r="114" spans="2:257">
      <c r="B114" s="1"/>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row>
    <row r="115" spans="2:257">
      <c r="B115" s="1"/>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row>
    <row r="116" spans="2:257">
      <c r="B116" s="1"/>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row>
    <row r="117" spans="2:257">
      <c r="B117" s="1"/>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row>
    <row r="118" spans="2:257">
      <c r="B118" s="1"/>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row>
    <row r="119" spans="2:257">
      <c r="B119" s="1"/>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row>
    <row r="120" spans="2:257">
      <c r="B120" s="1"/>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row>
    <row r="121" spans="2:257">
      <c r="B121" s="1"/>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row>
    <row r="122" spans="2:257">
      <c r="B122" s="1"/>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row>
    <row r="123" spans="2:257">
      <c r="B123" s="1"/>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row>
    <row r="124" spans="2:257">
      <c r="B124" s="1"/>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row>
    <row r="125" spans="2:257">
      <c r="B125" s="1"/>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row>
    <row r="126" spans="2:257">
      <c r="B126" s="1"/>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row>
    <row r="127" spans="2:257">
      <c r="B127" s="1"/>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row>
    <row r="128" spans="2:257">
      <c r="B128" s="1"/>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row>
    <row r="129" spans="2:257">
      <c r="B129" s="1"/>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row>
    <row r="130" spans="2:257">
      <c r="B130" s="1"/>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row>
    <row r="131" spans="2:257">
      <c r="B131" s="1"/>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row>
    <row r="132" spans="2:257">
      <c r="B132" s="1"/>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row>
    <row r="133" spans="2:257">
      <c r="B133" s="1"/>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row>
    <row r="134" spans="2:257">
      <c r="B134" s="1"/>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row>
    <row r="135" spans="2:257">
      <c r="B135" s="1"/>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row>
    <row r="136" spans="2:257">
      <c r="B136" s="1"/>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row>
    <row r="137" spans="2:257">
      <c r="B137" s="1"/>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row>
    <row r="138" spans="2:257">
      <c r="B138" s="1"/>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row>
    <row r="139" spans="2:257">
      <c r="B139" s="1"/>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row>
    <row r="140" spans="2:257">
      <c r="B140" s="1"/>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row>
    <row r="141" spans="2:257">
      <c r="B141" s="1"/>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row>
    <row r="142" spans="2:257">
      <c r="B142" s="1"/>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row>
    <row r="143" spans="2:257">
      <c r="B143" s="1"/>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row>
    <row r="144" spans="2:257">
      <c r="B144" s="1"/>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row>
    <row r="145" spans="2:257">
      <c r="B145" s="1"/>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row>
    <row r="146" spans="2:257">
      <c r="B146" s="1"/>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row>
    <row r="147" spans="2:257">
      <c r="B147" s="1"/>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row>
    <row r="148" spans="2:257">
      <c r="B148" s="1"/>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row>
    <row r="149" spans="2:257">
      <c r="B149" s="1"/>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row>
    <row r="150" spans="2:257">
      <c r="B150" s="1"/>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row>
    <row r="151" spans="2:257">
      <c r="B151" s="1"/>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row>
    <row r="152" spans="2:257">
      <c r="B152" s="1"/>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row>
    <row r="153" spans="2:257">
      <c r="B153" s="1"/>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row>
    <row r="154" spans="2:257">
      <c r="B154" s="1"/>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row>
    <row r="155" spans="2:257">
      <c r="B155" s="1"/>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row>
    <row r="156" spans="2:257">
      <c r="B156" s="1"/>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row>
    <row r="157" spans="2:257">
      <c r="B157" s="1"/>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row>
    <row r="158" spans="2:257">
      <c r="B158" s="1"/>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row>
    <row r="159" spans="2:257">
      <c r="B159" s="1"/>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row>
    <row r="160" spans="2:257">
      <c r="B160" s="1"/>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row>
    <row r="161" spans="2:257">
      <c r="B161" s="1"/>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row>
    <row r="162" spans="2:257">
      <c r="B162" s="1"/>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row>
    <row r="163" spans="2:257">
      <c r="B163" s="1"/>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row>
    <row r="164" spans="2:257">
      <c r="B164" s="1"/>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row>
    <row r="165" spans="2:257">
      <c r="B165" s="1"/>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row>
    <row r="166" spans="2:257">
      <c r="B166" s="1"/>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row>
    <row r="167" spans="2:257">
      <c r="B167" s="1"/>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row>
    <row r="168" spans="2:257">
      <c r="B168" s="1"/>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row>
    <row r="169" spans="2:257">
      <c r="B169" s="1"/>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row>
    <row r="170" spans="2:257">
      <c r="B170" s="1"/>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row>
    <row r="171" spans="2:257">
      <c r="B171" s="1"/>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row>
    <row r="172" spans="2:257">
      <c r="B172" s="1"/>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row>
    <row r="173" spans="2:257">
      <c r="B173" s="1"/>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row>
    <row r="174" spans="2:257">
      <c r="B174" s="1"/>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row>
    <row r="175" spans="2:257">
      <c r="B175" s="1"/>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row>
    <row r="176" spans="2:257">
      <c r="B176" s="1"/>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row>
    <row r="177" spans="2:257">
      <c r="B177" s="1"/>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row>
    <row r="178" spans="2:257">
      <c r="B178" s="1"/>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row>
    <row r="179" spans="2:257">
      <c r="B179" s="1"/>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row>
    <row r="180" spans="2:257">
      <c r="B180" s="1"/>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row>
    <row r="181" spans="2:257">
      <c r="B181" s="1"/>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row>
    <row r="182" spans="2:257">
      <c r="B182" s="1"/>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row>
    <row r="183" spans="2:257">
      <c r="B183" s="1"/>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row>
    <row r="184" spans="2:257">
      <c r="B184" s="1"/>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row>
    <row r="185" spans="2:257">
      <c r="B185" s="1"/>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row>
    <row r="186" spans="2:257">
      <c r="B186" s="1"/>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row>
    <row r="187" spans="2:257">
      <c r="B187" s="1"/>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row>
    <row r="188" spans="2:257">
      <c r="B188" s="1"/>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row>
    <row r="189" spans="2:257">
      <c r="B189" s="1"/>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row>
    <row r="190" spans="2:257">
      <c r="B190" s="1"/>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row>
    <row r="191" spans="2:257">
      <c r="B191" s="1"/>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row>
    <row r="192" spans="2:257">
      <c r="B192" s="1"/>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row>
    <row r="193" spans="2:257">
      <c r="B193" s="1"/>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row>
    <row r="194" spans="2:257">
      <c r="B194" s="1"/>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row>
    <row r="195" spans="2:257">
      <c r="B195" s="1"/>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row>
    <row r="196" spans="2:257">
      <c r="B196" s="1"/>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row>
    <row r="197" spans="2:257">
      <c r="B197" s="1"/>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row>
    <row r="198" spans="2:257">
      <c r="B198" s="1"/>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row>
    <row r="199" spans="2:257">
      <c r="B199" s="1"/>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row>
    <row r="200" spans="2:257">
      <c r="B200" s="1"/>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row>
    <row r="201" spans="2:257">
      <c r="B201" s="1"/>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row>
    <row r="202" spans="2:257">
      <c r="B202" s="1"/>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row>
    <row r="203" spans="2:257">
      <c r="B203" s="1"/>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row>
    <row r="204" spans="2:257">
      <c r="B204" s="1"/>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row>
    <row r="205" spans="2:257">
      <c r="B205" s="1"/>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row>
    <row r="206" spans="2:257">
      <c r="B206" s="1"/>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row>
    <row r="207" spans="2:257">
      <c r="B207" s="1"/>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row>
    <row r="208" spans="2:257">
      <c r="B208" s="1"/>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row>
    <row r="209" spans="2:257">
      <c r="B209" s="1"/>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row>
    <row r="210" spans="2:257">
      <c r="B210" s="1"/>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row>
    <row r="211" spans="2:257">
      <c r="B211" s="1"/>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row>
    <row r="212" spans="2:257">
      <c r="B212" s="1"/>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row>
    <row r="213" spans="2:257">
      <c r="B213" s="1"/>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row>
    <row r="214" spans="2:257">
      <c r="B214" s="1"/>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row>
    <row r="215" spans="2:257">
      <c r="B215" s="1"/>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row>
    <row r="216" spans="2:257">
      <c r="B216" s="1"/>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row>
    <row r="217" spans="2:257">
      <c r="B217" s="1"/>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row>
    <row r="218" spans="2:257">
      <c r="B218" s="1"/>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row>
    <row r="219" spans="2:257">
      <c r="B219" s="1"/>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row>
    <row r="220" spans="2:257">
      <c r="B220" s="1"/>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row>
    <row r="221" spans="2:257">
      <c r="B221" s="1"/>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row>
    <row r="222" spans="2:257">
      <c r="B222" s="1"/>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row>
    <row r="223" spans="2:257">
      <c r="B223" s="1"/>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row>
    <row r="224" spans="2:257">
      <c r="B224" s="1"/>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row>
    <row r="225" spans="2:257">
      <c r="B225" s="1"/>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row>
    <row r="226" spans="2:257">
      <c r="B226" s="1"/>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row>
    <row r="227" spans="2:257">
      <c r="B227" s="1"/>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row>
    <row r="228" spans="2:257">
      <c r="B228" s="1"/>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row>
    <row r="229" spans="2:257">
      <c r="B229" s="1"/>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row>
    <row r="230" spans="2:257">
      <c r="B230" s="1"/>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row>
    <row r="231" spans="2:257">
      <c r="B231" s="1"/>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row>
    <row r="232" spans="2:257">
      <c r="B232" s="1"/>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row>
    <row r="233" spans="2:257">
      <c r="B233" s="1"/>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row>
    <row r="234" spans="2:257">
      <c r="B234" s="1"/>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row>
    <row r="235" spans="2:257">
      <c r="B235" s="1"/>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row>
    <row r="236" spans="2:257">
      <c r="B236" s="1"/>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row>
    <row r="237" spans="2:257">
      <c r="B237" s="1"/>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row>
    <row r="238" spans="2:257">
      <c r="B238" s="1"/>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row>
    <row r="239" spans="2:257">
      <c r="B239" s="1"/>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row>
    <row r="240" spans="2:257">
      <c r="B240" s="1"/>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row>
    <row r="241" spans="2:257">
      <c r="B241" s="1"/>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row>
    <row r="242" spans="2:257">
      <c r="B242" s="1"/>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row>
    <row r="243" spans="2:257">
      <c r="B243" s="1"/>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row>
    <row r="244" spans="2:257">
      <c r="B244" s="1"/>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row>
    <row r="245" spans="2:257">
      <c r="B245" s="1"/>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row>
    <row r="246" spans="2:257">
      <c r="B246" s="1"/>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row>
    <row r="247" spans="2:257">
      <c r="B247" s="1"/>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row>
    <row r="248" spans="2:257">
      <c r="B248" s="1"/>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row>
    <row r="249" spans="2:257">
      <c r="B249" s="1"/>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row>
    <row r="250" spans="2:257">
      <c r="B250" s="1"/>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row>
    <row r="251" spans="2:257">
      <c r="B251" s="1"/>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row>
    <row r="252" spans="2:257">
      <c r="B252" s="1"/>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row>
    <row r="253" spans="2:257">
      <c r="B253" s="1"/>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row>
    <row r="254" spans="2:257">
      <c r="B254" s="1"/>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row>
    <row r="255" spans="2:257">
      <c r="B255" s="1"/>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row>
    <row r="256" spans="2:257">
      <c r="B256" s="1"/>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row>
    <row r="257" spans="2:257">
      <c r="B257" s="1"/>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row>
    <row r="258" spans="2:257">
      <c r="B258" s="1"/>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row>
    <row r="259" spans="2:257">
      <c r="B259" s="1"/>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row>
    <row r="260" spans="2:257">
      <c r="B260" s="1"/>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row>
    <row r="261" spans="2:257">
      <c r="B261" s="1"/>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row>
    <row r="262" spans="2:257">
      <c r="B262" s="1"/>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row>
    <row r="263" spans="2:257">
      <c r="B263" s="1"/>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row>
    <row r="264" spans="2:257">
      <c r="B264" s="1"/>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row>
    <row r="265" spans="2:257">
      <c r="B265" s="1"/>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row>
    <row r="266" spans="2:257">
      <c r="B266" s="1"/>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row>
    <row r="267" spans="2:257">
      <c r="B267" s="1"/>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row>
    <row r="268" spans="2:257">
      <c r="B268" s="1"/>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row>
    <row r="269" spans="2:257">
      <c r="B269" s="1"/>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row>
    <row r="270" spans="2:257">
      <c r="B270" s="1"/>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row>
    <row r="271" spans="2:257">
      <c r="B271" s="1"/>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row>
    <row r="272" spans="2:257">
      <c r="B272" s="1"/>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row>
    <row r="273" spans="2:257">
      <c r="B273" s="1"/>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row>
    <row r="274" spans="2:257">
      <c r="B274" s="1"/>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2:257">
      <c r="B275" s="1"/>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2:257">
      <c r="B276" s="1"/>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2:257">
      <c r="B277" s="1"/>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2:257">
      <c r="B278" s="1"/>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2:257">
      <c r="B279" s="1"/>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2:257">
      <c r="B280" s="1"/>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2:257">
      <c r="B281" s="1"/>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2:257">
      <c r="B282" s="1"/>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row r="283" spans="2:257">
      <c r="B283" s="1"/>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row>
    <row r="284" spans="2:257">
      <c r="B284" s="1"/>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row>
    <row r="285" spans="2:257">
      <c r="B285" s="1"/>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row>
    <row r="286" spans="2:257">
      <c r="B286" s="1"/>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row>
    <row r="287" spans="2:257">
      <c r="B287" s="1"/>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row>
    <row r="288" spans="2:257">
      <c r="B288" s="1"/>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row>
    <row r="289" spans="2:257">
      <c r="B289" s="1"/>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row>
    <row r="290" spans="2:257">
      <c r="B290" s="1"/>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row>
    <row r="291" spans="2:257">
      <c r="B291" s="1"/>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row>
    <row r="292" spans="2:257">
      <c r="B292" s="1"/>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row>
    <row r="293" spans="2:257">
      <c r="B293" s="1"/>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row>
    <row r="294" spans="2:257">
      <c r="B294" s="1"/>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row>
    <row r="295" spans="2:257">
      <c r="B295" s="1"/>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row>
    <row r="296" spans="2:257">
      <c r="B296" s="1"/>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row>
    <row r="297" spans="2:257">
      <c r="B297" s="1"/>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row>
    <row r="298" spans="2:257">
      <c r="B298" s="1"/>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row>
    <row r="299" spans="2:257">
      <c r="B299" s="1"/>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row>
    <row r="300" spans="2:257">
      <c r="B300" s="1"/>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IV300"/>
  <sheetViews>
    <sheetView showZeros="0" topLeftCell="BN1" workbookViewId="0">
      <selection activeCell="BY5" sqref="BY5"/>
    </sheetView>
  </sheetViews>
  <sheetFormatPr baseColWidth="10" defaultRowHeight="15"/>
  <cols>
    <col min="1" max="1" width="10.7109375" customWidth="1"/>
    <col min="2" max="2" width="85.7109375" customWidth="1"/>
  </cols>
  <sheetData>
    <row r="1" spans="1:256">
      <c r="A1" s="2" t="s">
        <v>110</v>
      </c>
    </row>
    <row r="3" spans="1:256">
      <c r="C3" s="2">
        <v>1949</v>
      </c>
      <c r="D3" s="2">
        <v>1950</v>
      </c>
      <c r="E3" s="2">
        <v>1951</v>
      </c>
      <c r="F3" s="2">
        <v>1952</v>
      </c>
      <c r="G3" s="2">
        <v>1953</v>
      </c>
      <c r="H3" s="2">
        <v>1954</v>
      </c>
      <c r="I3" s="2">
        <v>1955</v>
      </c>
      <c r="J3" s="2">
        <v>1956</v>
      </c>
      <c r="K3" s="2">
        <v>1957</v>
      </c>
      <c r="L3" s="2">
        <v>1958</v>
      </c>
      <c r="M3" s="2">
        <v>1959</v>
      </c>
      <c r="N3" s="2">
        <v>1960</v>
      </c>
      <c r="O3" s="2">
        <v>1961</v>
      </c>
      <c r="P3" s="2">
        <v>1962</v>
      </c>
      <c r="Q3" s="2">
        <v>1963</v>
      </c>
      <c r="R3" s="2">
        <v>1964</v>
      </c>
      <c r="S3" s="2">
        <v>1965</v>
      </c>
      <c r="T3" s="2">
        <v>1966</v>
      </c>
      <c r="U3" s="2">
        <v>1967</v>
      </c>
      <c r="V3" s="2">
        <v>1968</v>
      </c>
      <c r="W3" s="2">
        <v>1969</v>
      </c>
      <c r="X3" s="2">
        <v>1970</v>
      </c>
      <c r="Y3" s="2">
        <v>1971</v>
      </c>
      <c r="Z3" s="2">
        <v>1972</v>
      </c>
      <c r="AA3" s="2">
        <v>1973</v>
      </c>
      <c r="AB3" s="2">
        <v>1974</v>
      </c>
      <c r="AC3" s="2">
        <v>1975</v>
      </c>
      <c r="AD3" s="2">
        <v>1976</v>
      </c>
      <c r="AE3" s="2">
        <v>1977</v>
      </c>
      <c r="AF3" s="2">
        <v>1978</v>
      </c>
      <c r="AG3" s="2">
        <v>1979</v>
      </c>
      <c r="AH3" s="2">
        <v>1980</v>
      </c>
      <c r="AI3" s="2">
        <v>1981</v>
      </c>
      <c r="AJ3" s="2">
        <v>1982</v>
      </c>
      <c r="AK3" s="2">
        <v>1983</v>
      </c>
      <c r="AL3" s="2">
        <v>1984</v>
      </c>
      <c r="AM3" s="2">
        <v>1985</v>
      </c>
      <c r="AN3" s="2">
        <v>1986</v>
      </c>
      <c r="AO3" s="2">
        <v>1987</v>
      </c>
      <c r="AP3" s="2">
        <v>1988</v>
      </c>
      <c r="AQ3" s="2">
        <v>1989</v>
      </c>
      <c r="AR3" s="2">
        <v>1990</v>
      </c>
      <c r="AS3" s="2">
        <v>1991</v>
      </c>
      <c r="AT3" s="2">
        <v>1992</v>
      </c>
      <c r="AU3" s="2">
        <v>1993</v>
      </c>
      <c r="AV3" s="2">
        <v>1994</v>
      </c>
      <c r="AW3" s="2">
        <v>1995</v>
      </c>
      <c r="AX3" s="2">
        <v>1996</v>
      </c>
      <c r="AY3" s="2">
        <v>1997</v>
      </c>
      <c r="AZ3" s="2">
        <v>1998</v>
      </c>
      <c r="BA3" s="2">
        <v>1999</v>
      </c>
      <c r="BB3" s="2">
        <v>2000</v>
      </c>
      <c r="BC3" s="2">
        <v>2001</v>
      </c>
      <c r="BD3" s="2">
        <v>2002</v>
      </c>
      <c r="BE3" s="2">
        <v>2003</v>
      </c>
      <c r="BF3" s="2">
        <v>2004</v>
      </c>
      <c r="BG3" s="2">
        <v>2005</v>
      </c>
      <c r="BH3" s="2">
        <v>2006</v>
      </c>
      <c r="BI3" s="2">
        <v>2007</v>
      </c>
      <c r="BJ3" s="2">
        <v>2008</v>
      </c>
      <c r="BK3" s="2">
        <v>2009</v>
      </c>
      <c r="BL3" s="2">
        <v>2010</v>
      </c>
      <c r="BM3" s="2">
        <v>2011</v>
      </c>
      <c r="BN3" s="2">
        <v>2012</v>
      </c>
      <c r="BO3" s="2">
        <v>2013</v>
      </c>
      <c r="BP3" s="2">
        <v>2014</v>
      </c>
      <c r="BQ3" s="2">
        <v>2015</v>
      </c>
      <c r="BR3" s="2">
        <v>2016</v>
      </c>
      <c r="BS3" s="2">
        <v>2017</v>
      </c>
      <c r="BT3" s="2">
        <v>2018</v>
      </c>
      <c r="BU3" s="2">
        <v>2019</v>
      </c>
      <c r="BV3" s="2">
        <v>2020</v>
      </c>
      <c r="BW3" s="2"/>
      <c r="BX3" s="2"/>
      <c r="BY3" s="2"/>
      <c r="BZ3" s="2"/>
    </row>
    <row r="4" spans="1:256">
      <c r="A4" t="s">
        <v>0</v>
      </c>
      <c r="B4" s="1" t="s">
        <v>1</v>
      </c>
      <c r="C4" s="3">
        <v>7.9636999999999999E-2</v>
      </c>
      <c r="D4" s="3">
        <v>0.174481</v>
      </c>
      <c r="E4" s="3">
        <v>0.18065700000000001</v>
      </c>
      <c r="F4" s="3">
        <v>0.16520199999999999</v>
      </c>
      <c r="G4" s="3">
        <v>0.16880899999999999</v>
      </c>
      <c r="H4" s="3">
        <v>0.14904800000000001</v>
      </c>
      <c r="I4" s="3">
        <v>0.18398400000000001</v>
      </c>
      <c r="J4" s="3">
        <v>0.14793299999999998</v>
      </c>
      <c r="K4" s="3">
        <v>0.20111999999999999</v>
      </c>
      <c r="L4" s="3">
        <v>0.182228</v>
      </c>
      <c r="M4" s="3">
        <v>0.19652699999999998</v>
      </c>
      <c r="N4" s="3">
        <v>0.25964100000000001</v>
      </c>
      <c r="O4" s="3">
        <v>0.318913</v>
      </c>
      <c r="P4" s="3">
        <v>0.32074200000000003</v>
      </c>
      <c r="Q4" s="3">
        <v>0.41527399999999998</v>
      </c>
      <c r="R4" s="3">
        <v>0.52083500000000005</v>
      </c>
      <c r="S4" s="3">
        <v>0.58363799999999999</v>
      </c>
      <c r="T4" s="3">
        <v>0.61597199999999996</v>
      </c>
      <c r="U4" s="3">
        <v>0.61445500000000008</v>
      </c>
      <c r="V4" s="3">
        <v>0.760799</v>
      </c>
      <c r="W4" s="3">
        <v>1.0340019999999999</v>
      </c>
      <c r="X4" s="3">
        <v>1.064111</v>
      </c>
      <c r="Y4" s="3">
        <v>1.318087</v>
      </c>
      <c r="Z4" s="3">
        <v>1.7211859999999999</v>
      </c>
      <c r="AA4" s="3">
        <v>2.1163590000000001</v>
      </c>
      <c r="AB4" s="3">
        <v>2.6339960000000002</v>
      </c>
      <c r="AC4" s="3">
        <v>2.1916060000000002</v>
      </c>
      <c r="AD4" s="3">
        <v>2.6651039999999999</v>
      </c>
      <c r="AE4" s="3">
        <v>2.730699</v>
      </c>
      <c r="AF4" s="3">
        <v>3.4983760000000004</v>
      </c>
      <c r="AG4" s="3">
        <v>3.942447</v>
      </c>
      <c r="AH4" s="3">
        <v>4.7091130000000003</v>
      </c>
      <c r="AI4" s="3">
        <v>5.7483610000000001</v>
      </c>
      <c r="AJ4" s="3">
        <v>6.2138680000000006</v>
      </c>
      <c r="AK4" s="3">
        <v>7.8117740000000007</v>
      </c>
      <c r="AL4" s="3">
        <v>8.5525640000000003</v>
      </c>
      <c r="AM4" s="3">
        <v>9.3460280000000004</v>
      </c>
      <c r="AN4" s="3">
        <v>8.5405359999999995</v>
      </c>
      <c r="AO4" s="3">
        <v>8.6728339999999999</v>
      </c>
      <c r="AP4" s="3">
        <v>9.6445080000000001</v>
      </c>
      <c r="AQ4" s="3">
        <v>10.480409999999999</v>
      </c>
      <c r="AR4" s="3">
        <v>10.268611</v>
      </c>
      <c r="AS4" s="3">
        <v>9.8178549999999998</v>
      </c>
      <c r="AT4" s="3">
        <v>10.054677</v>
      </c>
      <c r="AU4" s="3">
        <v>9.6306750000000001</v>
      </c>
      <c r="AV4" s="3">
        <v>8.5083420000000007</v>
      </c>
      <c r="AW4" s="3">
        <v>8.9761159999999993</v>
      </c>
      <c r="AX4" s="3">
        <v>9.2362090000000006</v>
      </c>
      <c r="AY4" s="3">
        <v>9.7927</v>
      </c>
      <c r="AZ4" s="3">
        <v>9.7882649999999991</v>
      </c>
      <c r="BA4" s="3">
        <v>10.092376</v>
      </c>
      <c r="BB4" s="3">
        <v>10.473013999999999</v>
      </c>
      <c r="BC4" s="3">
        <v>9.8238219999999998</v>
      </c>
      <c r="BD4" s="3">
        <v>10.530854999999999</v>
      </c>
      <c r="BE4" s="3">
        <v>10.657261</v>
      </c>
      <c r="BF4" s="3">
        <v>10.498882</v>
      </c>
      <c r="BG4" s="3">
        <v>10.570084000000001</v>
      </c>
      <c r="BH4" s="3">
        <v>10.987131999999999</v>
      </c>
      <c r="BI4" s="3">
        <v>11.999420000000001</v>
      </c>
      <c r="BJ4" s="3">
        <v>14.028111999999998</v>
      </c>
      <c r="BK4" s="3">
        <v>11.629</v>
      </c>
      <c r="BL4" s="3">
        <v>13.615</v>
      </c>
      <c r="BM4" s="3">
        <v>16.355</v>
      </c>
      <c r="BN4" s="3">
        <v>15.535</v>
      </c>
      <c r="BO4" s="3">
        <v>17.125</v>
      </c>
      <c r="BP4" s="3">
        <v>15.278</v>
      </c>
      <c r="BQ4" s="3">
        <v>16.251000000000001</v>
      </c>
      <c r="BR4" s="3">
        <v>15.058</v>
      </c>
      <c r="BS4" s="3">
        <v>14.653</v>
      </c>
      <c r="BT4" s="3">
        <v>15.442</v>
      </c>
      <c r="BU4" s="3">
        <v>16.094000000000001</v>
      </c>
      <c r="BV4" s="3">
        <v>15.875999999999999</v>
      </c>
      <c r="BW4" s="3"/>
      <c r="BX4" s="3"/>
      <c r="BY4" s="3"/>
      <c r="BZ4" s="3"/>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c r="A5" t="s">
        <v>2</v>
      </c>
      <c r="B5" s="1" t="s">
        <v>3</v>
      </c>
      <c r="C5" s="3">
        <v>1.1374610000000001</v>
      </c>
      <c r="D5" s="3">
        <v>1.4936690000000001</v>
      </c>
      <c r="E5" s="3">
        <v>2.1615439999999997</v>
      </c>
      <c r="F5" s="3">
        <v>2.1360410000000001</v>
      </c>
      <c r="G5" s="3">
        <v>2.1336759999999999</v>
      </c>
      <c r="H5" s="3">
        <v>2.3058020000000004</v>
      </c>
      <c r="I5" s="3">
        <v>2.4218200000000003</v>
      </c>
      <c r="J5" s="3">
        <v>2.4417220000000004</v>
      </c>
      <c r="K5" s="3">
        <v>2.8203090000000004</v>
      </c>
      <c r="L5" s="3">
        <v>3.253755</v>
      </c>
      <c r="M5" s="3">
        <v>4.0643029999999998</v>
      </c>
      <c r="N5" s="3">
        <v>4.8956189999999999</v>
      </c>
      <c r="O5" s="3">
        <v>5.0875460000000006</v>
      </c>
      <c r="P5" s="3">
        <v>5.1936749999999998</v>
      </c>
      <c r="Q5" s="3">
        <v>5.6783970000000004</v>
      </c>
      <c r="R5" s="3">
        <v>6.2491049999999992</v>
      </c>
      <c r="S5" s="3">
        <v>7.0226000000000006</v>
      </c>
      <c r="T5" s="3">
        <v>7.5936209999999997</v>
      </c>
      <c r="U5" s="3">
        <v>8.0488979999999994</v>
      </c>
      <c r="V5" s="3">
        <v>8.9101389999999991</v>
      </c>
      <c r="W5" s="3">
        <v>10.941996999999999</v>
      </c>
      <c r="X5" s="3">
        <v>14.146293999999999</v>
      </c>
      <c r="Y5" s="3">
        <v>16.150085999999998</v>
      </c>
      <c r="Z5" s="3">
        <v>18.302823</v>
      </c>
      <c r="AA5" s="3">
        <v>22.258648000000001</v>
      </c>
      <c r="AB5" s="3">
        <v>30.844069999999999</v>
      </c>
      <c r="AC5" s="3">
        <v>32.205094000000003</v>
      </c>
      <c r="AD5" s="3">
        <v>38.375048999999997</v>
      </c>
      <c r="AE5" s="3">
        <v>45.471436999999995</v>
      </c>
      <c r="AF5" s="3">
        <v>50.319870000000002</v>
      </c>
      <c r="AG5" s="3">
        <v>59.884586999999996</v>
      </c>
      <c r="AH5" s="3">
        <v>68.219047000000003</v>
      </c>
      <c r="AI5" s="3">
        <v>80.301020000000008</v>
      </c>
      <c r="AJ5" s="3">
        <v>88.441278999999994</v>
      </c>
      <c r="AK5" s="3">
        <v>99.932247000000004</v>
      </c>
      <c r="AL5" s="3">
        <v>116.91018799999999</v>
      </c>
      <c r="AM5" s="3">
        <v>123.654056</v>
      </c>
      <c r="AN5" s="3">
        <v>118.021739</v>
      </c>
      <c r="AO5" s="3">
        <v>121.37267900000001</v>
      </c>
      <c r="AP5" s="3">
        <v>135.58318</v>
      </c>
      <c r="AQ5" s="3">
        <v>155.15180600000002</v>
      </c>
      <c r="AR5" s="3">
        <v>160.47505799999999</v>
      </c>
      <c r="AS5" s="3">
        <v>168.37115</v>
      </c>
      <c r="AT5" s="3">
        <v>172.90518599999999</v>
      </c>
      <c r="AU5" s="3">
        <v>167.855705</v>
      </c>
      <c r="AV5" s="3">
        <v>186.01593800000001</v>
      </c>
      <c r="AW5" s="3">
        <v>204.124889</v>
      </c>
      <c r="AX5" s="3">
        <v>213.93553500000002</v>
      </c>
      <c r="AY5" s="3">
        <v>247.60156099999998</v>
      </c>
      <c r="AZ5" s="3">
        <v>264.530214</v>
      </c>
      <c r="BA5" s="3">
        <v>273.20577800000001</v>
      </c>
      <c r="BB5" s="3">
        <v>314.92695099999997</v>
      </c>
      <c r="BC5" s="3">
        <v>322.80341800000002</v>
      </c>
      <c r="BD5" s="3">
        <v>319.94495499999999</v>
      </c>
      <c r="BE5" s="3">
        <v>310.77967799999999</v>
      </c>
      <c r="BF5" s="3">
        <v>330.80212299999999</v>
      </c>
      <c r="BG5" s="3">
        <v>348.825197</v>
      </c>
      <c r="BH5" s="3">
        <v>380.10931800000003</v>
      </c>
      <c r="BI5" s="3">
        <v>392.587808</v>
      </c>
      <c r="BJ5" s="3">
        <v>403.68344199999996</v>
      </c>
      <c r="BK5" s="3">
        <v>335.16500000000002</v>
      </c>
      <c r="BL5" s="3">
        <v>376.96800000000002</v>
      </c>
      <c r="BM5" s="3">
        <v>411.04700000000003</v>
      </c>
      <c r="BN5" s="3">
        <v>424.52800000000002</v>
      </c>
      <c r="BO5" s="3">
        <v>426.04899999999998</v>
      </c>
      <c r="BP5" s="3">
        <v>430.565</v>
      </c>
      <c r="BQ5" s="3">
        <v>453.41899999999998</v>
      </c>
      <c r="BR5" s="3">
        <v>453.73099999999999</v>
      </c>
      <c r="BS5" s="3">
        <v>483.11399999999998</v>
      </c>
      <c r="BT5" s="3">
        <v>506.048</v>
      </c>
      <c r="BU5" s="3">
        <v>520.56100000000004</v>
      </c>
      <c r="BV5" s="3">
        <v>435.73200000000003</v>
      </c>
      <c r="BW5" s="3" t="s">
        <v>112</v>
      </c>
      <c r="BX5" s="3">
        <f>BV17-BV21+BV11+BV7+BV13</f>
        <v>195.459</v>
      </c>
      <c r="BY5" s="3" t="s">
        <v>112</v>
      </c>
      <c r="BZ5" s="5">
        <f>BX5/BX$9</f>
        <v>0.44857618903362617</v>
      </c>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c r="A6" t="s">
        <v>4</v>
      </c>
      <c r="B6" s="1" t="s">
        <v>5</v>
      </c>
      <c r="C6" s="3">
        <v>4.0060999999999999E-2</v>
      </c>
      <c r="D6" s="3">
        <v>5.4774000000000003E-2</v>
      </c>
      <c r="E6" s="3">
        <v>8.3456000000000002E-2</v>
      </c>
      <c r="F6" s="3">
        <v>8.3441999999999988E-2</v>
      </c>
      <c r="G6" s="3">
        <v>8.7167000000000008E-2</v>
      </c>
      <c r="H6" s="3">
        <v>8.6626000000000009E-2</v>
      </c>
      <c r="I6" s="3">
        <v>9.5304E-2</v>
      </c>
      <c r="J6" s="3">
        <v>0.100485</v>
      </c>
      <c r="K6" s="3">
        <v>0.11198000000000001</v>
      </c>
      <c r="L6" s="3">
        <v>0.12800899999999998</v>
      </c>
      <c r="M6" s="3">
        <v>0.161222</v>
      </c>
      <c r="N6" s="3">
        <v>0.19069399999999997</v>
      </c>
      <c r="O6" s="3">
        <v>0.19039200000000001</v>
      </c>
      <c r="P6" s="3">
        <v>0.18685300000000002</v>
      </c>
      <c r="Q6" s="3">
        <v>0.18184899999999998</v>
      </c>
      <c r="R6" s="3">
        <v>0.189384</v>
      </c>
      <c r="S6" s="3">
        <v>0.19543000000000002</v>
      </c>
      <c r="T6" s="3">
        <v>0.19253600000000001</v>
      </c>
      <c r="U6" s="3">
        <v>0.20350599999999999</v>
      </c>
      <c r="V6" s="3">
        <v>0.21306999999999998</v>
      </c>
      <c r="W6" s="3">
        <v>0.23383400000000001</v>
      </c>
      <c r="X6" s="3">
        <v>0.29343400000000003</v>
      </c>
      <c r="Y6" s="3">
        <v>0.31505299999999997</v>
      </c>
      <c r="Z6" s="3">
        <v>0.35067799999999999</v>
      </c>
      <c r="AA6" s="3">
        <v>0.374641</v>
      </c>
      <c r="AB6" s="3">
        <v>0.50748300000000002</v>
      </c>
      <c r="AC6" s="3">
        <v>0.50754500000000002</v>
      </c>
      <c r="AD6" s="3">
        <v>0.56408500000000006</v>
      </c>
      <c r="AE6" s="3">
        <v>0.64339200000000007</v>
      </c>
      <c r="AF6" s="3">
        <v>0.69070100000000001</v>
      </c>
      <c r="AG6" s="3">
        <v>0.79145899999999991</v>
      </c>
      <c r="AH6" s="3">
        <v>0.98120399999999997</v>
      </c>
      <c r="AI6" s="3">
        <v>1.2274670000000001</v>
      </c>
      <c r="AJ6" s="3">
        <v>1.4423159999999999</v>
      </c>
      <c r="AK6" s="3">
        <v>1.7688789999999999</v>
      </c>
      <c r="AL6" s="3">
        <v>2.1333660000000001</v>
      </c>
      <c r="AM6" s="3">
        <v>2.2443310000000003</v>
      </c>
      <c r="AN6" s="3">
        <v>2.0051110000000003</v>
      </c>
      <c r="AO6" s="3">
        <v>2.256221</v>
      </c>
      <c r="AP6" s="3">
        <v>2.5641370000000001</v>
      </c>
      <c r="AQ6" s="3">
        <v>3.0805899999999999</v>
      </c>
      <c r="AR6" s="3">
        <v>3.1396170000000003</v>
      </c>
      <c r="AS6" s="3">
        <v>3.3133659999999998</v>
      </c>
      <c r="AT6" s="3">
        <v>3.328141</v>
      </c>
      <c r="AU6" s="3">
        <v>3.4909980000000003</v>
      </c>
      <c r="AV6" s="3">
        <v>3.8472550000000001</v>
      </c>
      <c r="AW6" s="3">
        <v>4.7107489999999999</v>
      </c>
      <c r="AX6" s="3">
        <v>4.4395600000000002</v>
      </c>
      <c r="AY6" s="3">
        <v>4.6659199999999998</v>
      </c>
      <c r="AZ6" s="3">
        <v>4.3395600000000005</v>
      </c>
      <c r="BA6" s="3">
        <v>4.4380540000000002</v>
      </c>
      <c r="BB6" s="3">
        <v>5.306203</v>
      </c>
      <c r="BC6" s="3">
        <v>5.3584179999999995</v>
      </c>
      <c r="BD6" s="3">
        <v>5.6271870000000002</v>
      </c>
      <c r="BE6" s="3">
        <v>5.4474340000000003</v>
      </c>
      <c r="BF6" s="3">
        <v>6.6459539999999997</v>
      </c>
      <c r="BG6" s="3">
        <v>8.4747199999999996</v>
      </c>
      <c r="BH6" s="3">
        <v>9.9119469999999996</v>
      </c>
      <c r="BI6" s="3">
        <v>9.7081749999999989</v>
      </c>
      <c r="BJ6" s="3">
        <v>11.528960999999999</v>
      </c>
      <c r="BK6" s="3">
        <v>7.0339999999999998</v>
      </c>
      <c r="BL6" s="3">
        <v>9.24</v>
      </c>
      <c r="BM6" s="3">
        <v>12.252000000000001</v>
      </c>
      <c r="BN6" s="3">
        <v>11.814</v>
      </c>
      <c r="BO6" s="3">
        <v>10.31</v>
      </c>
      <c r="BP6" s="3">
        <v>10.926</v>
      </c>
      <c r="BQ6" s="3">
        <v>9.8089999999999993</v>
      </c>
      <c r="BR6" s="3">
        <v>7.859</v>
      </c>
      <c r="BS6" s="3">
        <v>10.260999999999999</v>
      </c>
      <c r="BT6" s="3">
        <v>12.102</v>
      </c>
      <c r="BU6" s="3">
        <v>10.077</v>
      </c>
      <c r="BV6" s="3">
        <v>7.6260000000000003</v>
      </c>
      <c r="BW6" s="3" t="s">
        <v>104</v>
      </c>
      <c r="BX6" s="3">
        <f>BV12-BV13+BV16*(BW17/(BW16+BW17))</f>
        <v>113.77048833369699</v>
      </c>
      <c r="BY6" s="3" t="s">
        <v>104</v>
      </c>
      <c r="BZ6" s="5">
        <f>BX6/BX$9</f>
        <v>0.261101980882049</v>
      </c>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c r="A7" t="s">
        <v>6</v>
      </c>
      <c r="B7" s="1" t="s">
        <v>7</v>
      </c>
      <c r="C7" s="3"/>
      <c r="D7" s="3"/>
      <c r="E7" s="3"/>
      <c r="F7" s="3"/>
      <c r="G7" s="3"/>
      <c r="H7" s="3"/>
      <c r="I7" s="3"/>
      <c r="J7" s="3"/>
      <c r="K7" s="3"/>
      <c r="L7" s="3"/>
      <c r="M7" s="3">
        <v>0.115068</v>
      </c>
      <c r="N7" s="3">
        <v>0.13470099999999999</v>
      </c>
      <c r="O7" s="3">
        <v>0.134607</v>
      </c>
      <c r="P7" s="3">
        <v>0.13055699999999998</v>
      </c>
      <c r="Q7" s="3">
        <v>0.12293800000000001</v>
      </c>
      <c r="R7" s="3">
        <v>0.12942200000000001</v>
      </c>
      <c r="S7" s="3">
        <v>0.12678300000000001</v>
      </c>
      <c r="T7" s="3">
        <v>0.129077</v>
      </c>
      <c r="U7" s="3">
        <v>0.13556100000000001</v>
      </c>
      <c r="V7" s="3">
        <v>0.14099999999999999</v>
      </c>
      <c r="W7" s="3">
        <v>0.14216399999999998</v>
      </c>
      <c r="X7" s="3">
        <v>0.16662000000000002</v>
      </c>
      <c r="Y7" s="3">
        <v>0.17407700000000001</v>
      </c>
      <c r="Z7" s="3">
        <v>0.17611199999999999</v>
      </c>
      <c r="AA7" s="3">
        <v>0.18668600000000002</v>
      </c>
      <c r="AB7" s="3">
        <v>0.244362</v>
      </c>
      <c r="AC7" s="3">
        <v>0.25933800000000001</v>
      </c>
      <c r="AD7" s="3">
        <v>0.26967899999999995</v>
      </c>
      <c r="AE7" s="3">
        <v>0.30462</v>
      </c>
      <c r="AF7" s="3">
        <v>0.30621399999999999</v>
      </c>
      <c r="AG7" s="3">
        <v>0.32717099999999999</v>
      </c>
      <c r="AH7" s="3">
        <v>0.36743300000000001</v>
      </c>
      <c r="AI7" s="3">
        <v>0.42122300000000001</v>
      </c>
      <c r="AJ7" s="3">
        <v>0.57451700000000006</v>
      </c>
      <c r="AK7" s="3">
        <v>0.70594600000000007</v>
      </c>
      <c r="AL7" s="3">
        <v>0.64301900000000001</v>
      </c>
      <c r="AM7" s="3">
        <v>0.68282600000000004</v>
      </c>
      <c r="AN7" s="3">
        <v>0.57147500000000007</v>
      </c>
      <c r="AO7" s="3">
        <v>0.543215</v>
      </c>
      <c r="AP7" s="3">
        <v>0.69655499999999992</v>
      </c>
      <c r="AQ7" s="3">
        <v>0.70241900000000002</v>
      </c>
      <c r="AR7" s="3">
        <v>0.64228499999999999</v>
      </c>
      <c r="AS7" s="3">
        <v>0.6432770000000001</v>
      </c>
      <c r="AT7" s="3">
        <v>0.64026700000000003</v>
      </c>
      <c r="AU7" s="3">
        <v>0.61897500000000005</v>
      </c>
      <c r="AV7" s="3">
        <v>0.63798500000000002</v>
      </c>
      <c r="AW7" s="3">
        <v>0.71509400000000001</v>
      </c>
      <c r="AX7" s="3">
        <v>0.66553399999999996</v>
      </c>
      <c r="AY7" s="3">
        <v>0.69861699999999993</v>
      </c>
      <c r="AZ7" s="3">
        <v>0.6194400000000001</v>
      </c>
      <c r="BA7" s="3">
        <v>0.648455</v>
      </c>
      <c r="BB7" s="3">
        <v>0.69810099999999997</v>
      </c>
      <c r="BC7" s="3">
        <v>0.72287999999999997</v>
      </c>
      <c r="BD7" s="3">
        <v>0.82113400000000003</v>
      </c>
      <c r="BE7" s="3">
        <v>0.99430499999999999</v>
      </c>
      <c r="BF7" s="3">
        <v>1.1690740000000002</v>
      </c>
      <c r="BG7" s="3">
        <v>2.2981170000000004</v>
      </c>
      <c r="BH7" s="3">
        <v>2.7465839999999999</v>
      </c>
      <c r="BI7" s="3">
        <v>2.9325489999999999</v>
      </c>
      <c r="BJ7" s="3">
        <v>3.628155</v>
      </c>
      <c r="BK7" s="3">
        <v>2.6840000000000002</v>
      </c>
      <c r="BL7" s="3">
        <v>2.5649999999999999</v>
      </c>
      <c r="BM7" s="3">
        <v>3.847</v>
      </c>
      <c r="BN7" s="3">
        <v>4.2640000000000002</v>
      </c>
      <c r="BO7" s="3">
        <v>3.51</v>
      </c>
      <c r="BP7" s="3">
        <v>3.9670000000000001</v>
      </c>
      <c r="BQ7" s="3">
        <v>3.1859999999999999</v>
      </c>
      <c r="BR7" s="3">
        <v>2.2469999999999999</v>
      </c>
      <c r="BS7" s="3">
        <v>3.161</v>
      </c>
      <c r="BT7" s="3">
        <v>3.9169999999999998</v>
      </c>
      <c r="BU7" s="3">
        <v>3.077</v>
      </c>
      <c r="BV7" s="3">
        <v>1.883</v>
      </c>
      <c r="BW7" s="3" t="s">
        <v>105</v>
      </c>
      <c r="BX7" s="3">
        <f>BV5-BX8-BX5-BX6</f>
        <v>120.75951166630304</v>
      </c>
      <c r="BY7" s="3" t="s">
        <v>105</v>
      </c>
      <c r="BZ7" s="5">
        <f>BX7/BX$9</f>
        <v>0.2771417101941171</v>
      </c>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c r="A8" t="s">
        <v>8</v>
      </c>
      <c r="B8" s="1" t="s">
        <v>9</v>
      </c>
      <c r="C8" s="3"/>
      <c r="D8" s="3"/>
      <c r="E8" s="3"/>
      <c r="F8" s="3"/>
      <c r="G8" s="3"/>
      <c r="H8" s="3"/>
      <c r="I8" s="3"/>
      <c r="J8" s="3"/>
      <c r="K8" s="3"/>
      <c r="L8" s="3"/>
      <c r="M8" s="3">
        <v>4.9129999999999998E-3</v>
      </c>
      <c r="N8" s="3">
        <v>7.0179999999999999E-3</v>
      </c>
      <c r="O8" s="3">
        <v>6.5170000000000002E-3</v>
      </c>
      <c r="P8" s="3">
        <v>1.0624E-2</v>
      </c>
      <c r="Q8" s="3">
        <v>1.3430999999999998E-2</v>
      </c>
      <c r="R8" s="3">
        <v>7.9160000000000012E-3</v>
      </c>
      <c r="S8" s="3">
        <v>1.0619E-2</v>
      </c>
      <c r="T8" s="3">
        <v>6.2100000000000002E-3</v>
      </c>
      <c r="U8" s="3">
        <v>9.2069999999999999E-3</v>
      </c>
      <c r="V8" s="3">
        <v>7.9070000000000008E-3</v>
      </c>
      <c r="W8" s="3">
        <v>1.4619999999999999E-2</v>
      </c>
      <c r="X8" s="3">
        <v>1.8626999999999998E-2</v>
      </c>
      <c r="Y8" s="3">
        <v>3.2536000000000002E-2</v>
      </c>
      <c r="Z8" s="3">
        <v>5.5472E-2</v>
      </c>
      <c r="AA8" s="3">
        <v>3.8460999999999995E-2</v>
      </c>
      <c r="AB8" s="3">
        <v>1.5622E-2</v>
      </c>
      <c r="AC8" s="3">
        <v>1.9223000000000001E-2</v>
      </c>
      <c r="AD8" s="3">
        <v>4.3456000000000002E-2</v>
      </c>
      <c r="AE8" s="3">
        <v>3.5643999999999995E-2</v>
      </c>
      <c r="AF8" s="3">
        <v>5.0743999999999997E-2</v>
      </c>
      <c r="AG8" s="3">
        <v>7.3789000000000007E-2</v>
      </c>
      <c r="AH8" s="3">
        <v>0.14450100000000002</v>
      </c>
      <c r="AI8" s="3">
        <v>0.30196100000000003</v>
      </c>
      <c r="AJ8" s="3">
        <v>0.32467800000000002</v>
      </c>
      <c r="AK8" s="3">
        <v>0.45494400000000002</v>
      </c>
      <c r="AL8" s="3">
        <v>0.76148299999999991</v>
      </c>
      <c r="AM8" s="3">
        <v>0.78839999999999999</v>
      </c>
      <c r="AN8" s="3">
        <v>0.74447799999999997</v>
      </c>
      <c r="AO8" s="3">
        <v>1.0162640000000001</v>
      </c>
      <c r="AP8" s="3">
        <v>1.0564210000000001</v>
      </c>
      <c r="AQ8" s="3">
        <v>1.4706389999999998</v>
      </c>
      <c r="AR8" s="3">
        <v>1.6447960000000001</v>
      </c>
      <c r="AS8" s="3">
        <v>1.8985289999999999</v>
      </c>
      <c r="AT8" s="3">
        <v>2.0127410000000001</v>
      </c>
      <c r="AU8" s="3">
        <v>2.2877669999999997</v>
      </c>
      <c r="AV8" s="3">
        <v>2.4045670000000001</v>
      </c>
      <c r="AW8" s="3">
        <v>2.8942410000000001</v>
      </c>
      <c r="AX8" s="3">
        <v>2.8225739999999999</v>
      </c>
      <c r="AY8" s="3">
        <v>2.774686</v>
      </c>
      <c r="AZ8" s="3">
        <v>2.712434</v>
      </c>
      <c r="BA8" s="3">
        <v>2.8474720000000002</v>
      </c>
      <c r="BB8" s="3">
        <v>3.0311340000000002</v>
      </c>
      <c r="BC8" s="3">
        <v>3.109607</v>
      </c>
      <c r="BD8" s="3">
        <v>3.2508620000000001</v>
      </c>
      <c r="BE8" s="3">
        <v>2.8193079999999999</v>
      </c>
      <c r="BF8" s="3">
        <v>3.000254</v>
      </c>
      <c r="BG8" s="3">
        <v>3.5159470000000002</v>
      </c>
      <c r="BH8" s="3">
        <v>3.128044</v>
      </c>
      <c r="BI8" s="3">
        <v>2.3151269999999999</v>
      </c>
      <c r="BJ8" s="3">
        <v>3.5193649999999996</v>
      </c>
      <c r="BK8" s="3">
        <v>1.6839999999999999</v>
      </c>
      <c r="BL8" s="3">
        <v>2.1389999999999998</v>
      </c>
      <c r="BM8" s="3">
        <v>3.141</v>
      </c>
      <c r="BN8" s="3">
        <v>2.4910000000000001</v>
      </c>
      <c r="BO8" s="3">
        <v>2.3559999999999999</v>
      </c>
      <c r="BP8" s="3">
        <v>2.4790000000000001</v>
      </c>
      <c r="BQ8" s="3">
        <v>2.7519999999999998</v>
      </c>
      <c r="BR8" s="3">
        <v>2.077</v>
      </c>
      <c r="BS8" s="3">
        <v>2.6219999999999999</v>
      </c>
      <c r="BT8" s="3">
        <v>3.5990000000000002</v>
      </c>
      <c r="BU8" s="3">
        <v>2.831</v>
      </c>
      <c r="BV8" s="3">
        <v>2.0470000000000002</v>
      </c>
      <c r="BW8" s="3" t="s">
        <v>106</v>
      </c>
      <c r="BX8" s="3">
        <f>BV8+BV9</f>
        <v>5.7430000000000003</v>
      </c>
      <c r="BY8" s="3" t="s">
        <v>106</v>
      </c>
      <c r="BZ8" s="5">
        <f>BX8/BX$9</f>
        <v>1.3180119890207743E-2</v>
      </c>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c r="A9" t="s">
        <v>10</v>
      </c>
      <c r="B9" s="1" t="s">
        <v>11</v>
      </c>
      <c r="C9" s="3"/>
      <c r="D9" s="3"/>
      <c r="E9" s="3"/>
      <c r="F9" s="3"/>
      <c r="G9" s="3"/>
      <c r="H9" s="3"/>
      <c r="I9" s="3"/>
      <c r="J9" s="3"/>
      <c r="K9" s="3"/>
      <c r="L9" s="3"/>
      <c r="M9" s="3">
        <v>4.1241E-2</v>
      </c>
      <c r="N9" s="3">
        <v>4.8975000000000005E-2</v>
      </c>
      <c r="O9" s="3">
        <v>4.9267999999999999E-2</v>
      </c>
      <c r="P9" s="3">
        <v>4.5671999999999997E-2</v>
      </c>
      <c r="Q9" s="3">
        <v>4.548E-2</v>
      </c>
      <c r="R9" s="3">
        <v>5.2046000000000002E-2</v>
      </c>
      <c r="S9" s="3">
        <v>5.8027999999999996E-2</v>
      </c>
      <c r="T9" s="3">
        <v>5.7249000000000001E-2</v>
      </c>
      <c r="U9" s="3">
        <v>5.8737999999999999E-2</v>
      </c>
      <c r="V9" s="3">
        <v>6.4162999999999998E-2</v>
      </c>
      <c r="W9" s="3">
        <v>7.7049999999999993E-2</v>
      </c>
      <c r="X9" s="3">
        <v>0.10818699999999999</v>
      </c>
      <c r="Y9" s="3">
        <v>0.10843999999999999</v>
      </c>
      <c r="Z9" s="3">
        <v>0.11909399999999999</v>
      </c>
      <c r="AA9" s="3">
        <v>0.14949399999999999</v>
      </c>
      <c r="AB9" s="3">
        <v>0.247499</v>
      </c>
      <c r="AC9" s="3">
        <v>0.22898400000000002</v>
      </c>
      <c r="AD9" s="3">
        <v>0.25095000000000001</v>
      </c>
      <c r="AE9" s="3">
        <v>0.30312800000000001</v>
      </c>
      <c r="AF9" s="3">
        <v>0.33374300000000001</v>
      </c>
      <c r="AG9" s="3">
        <v>0.39049900000000004</v>
      </c>
      <c r="AH9" s="3">
        <v>0.46926999999999996</v>
      </c>
      <c r="AI9" s="3">
        <v>0.50428300000000004</v>
      </c>
      <c r="AJ9" s="3">
        <v>0.54312099999999996</v>
      </c>
      <c r="AK9" s="3">
        <v>0.607989</v>
      </c>
      <c r="AL9" s="3">
        <v>0.72886400000000007</v>
      </c>
      <c r="AM9" s="3">
        <v>0.77310500000000004</v>
      </c>
      <c r="AN9" s="3">
        <v>0.68915800000000005</v>
      </c>
      <c r="AO9" s="3">
        <v>0.69674199999999997</v>
      </c>
      <c r="AP9" s="3">
        <v>0.81116099999999991</v>
      </c>
      <c r="AQ9" s="3">
        <v>0.90753200000000001</v>
      </c>
      <c r="AR9" s="3">
        <v>0.85253599999999996</v>
      </c>
      <c r="AS9" s="3">
        <v>0.77155999999999991</v>
      </c>
      <c r="AT9" s="3">
        <v>0.67513299999999998</v>
      </c>
      <c r="AU9" s="3">
        <v>0.584256</v>
      </c>
      <c r="AV9" s="3">
        <v>0.80470299999999995</v>
      </c>
      <c r="AW9" s="3">
        <v>1.1014139999999999</v>
      </c>
      <c r="AX9" s="3">
        <v>0.95145199999999996</v>
      </c>
      <c r="AY9" s="3">
        <v>1.192617</v>
      </c>
      <c r="AZ9" s="3">
        <v>1.0076860000000001</v>
      </c>
      <c r="BA9" s="3">
        <v>0.94212699999999994</v>
      </c>
      <c r="BB9" s="3">
        <v>1.5769680000000001</v>
      </c>
      <c r="BC9" s="3">
        <v>1.5259310000000001</v>
      </c>
      <c r="BD9" s="3">
        <v>1.555191</v>
      </c>
      <c r="BE9" s="3">
        <v>1.633821</v>
      </c>
      <c r="BF9" s="3">
        <v>2.476626</v>
      </c>
      <c r="BG9" s="3">
        <v>2.6606559999999999</v>
      </c>
      <c r="BH9" s="3">
        <v>4.0373190000000001</v>
      </c>
      <c r="BI9" s="3">
        <v>4.4604989999999995</v>
      </c>
      <c r="BJ9" s="3">
        <v>4.3814409999999997</v>
      </c>
      <c r="BK9" s="3">
        <v>2.6659999999999999</v>
      </c>
      <c r="BL9" s="3">
        <v>4.5359999999999996</v>
      </c>
      <c r="BM9" s="3">
        <v>5.2640000000000002</v>
      </c>
      <c r="BN9" s="3">
        <v>5.0590000000000002</v>
      </c>
      <c r="BO9" s="3">
        <v>4.444</v>
      </c>
      <c r="BP9" s="3">
        <v>4.4800000000000004</v>
      </c>
      <c r="BQ9" s="3">
        <v>3.871</v>
      </c>
      <c r="BR9" s="3">
        <v>3.5350000000000001</v>
      </c>
      <c r="BS9" s="3">
        <v>4.4779999999999998</v>
      </c>
      <c r="BT9" s="3">
        <v>4.5860000000000003</v>
      </c>
      <c r="BU9" s="3">
        <v>4.1689999999999996</v>
      </c>
      <c r="BV9" s="3">
        <v>3.6960000000000002</v>
      </c>
      <c r="BX9" s="3">
        <f>SUM(BX5:BX8)</f>
        <v>435.73200000000003</v>
      </c>
      <c r="BY9" s="3"/>
      <c r="BZ9" s="3"/>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c r="A10" t="s">
        <v>12</v>
      </c>
      <c r="B10" s="1" t="s">
        <v>13</v>
      </c>
      <c r="C10" s="3">
        <v>0.144593</v>
      </c>
      <c r="D10" s="3">
        <v>0.16178299999999998</v>
      </c>
      <c r="E10" s="3">
        <v>0.22870500000000002</v>
      </c>
      <c r="F10" s="3">
        <v>0.19825599999999999</v>
      </c>
      <c r="G10" s="3">
        <v>0.181313</v>
      </c>
      <c r="H10" s="3">
        <v>0.29456599999999999</v>
      </c>
      <c r="I10" s="3">
        <v>0.31518599999999997</v>
      </c>
      <c r="J10" s="3">
        <v>0.29423100000000002</v>
      </c>
      <c r="K10" s="3">
        <v>0.33189400000000002</v>
      </c>
      <c r="L10" s="3">
        <v>0.36306099999999997</v>
      </c>
      <c r="M10" s="3">
        <v>0.37692700000000001</v>
      </c>
      <c r="N10" s="3">
        <v>0.45454199999999995</v>
      </c>
      <c r="O10" s="3">
        <v>0.52601300000000006</v>
      </c>
      <c r="P10" s="3">
        <v>0.51036199999999998</v>
      </c>
      <c r="Q10" s="3">
        <v>0.57279100000000005</v>
      </c>
      <c r="R10" s="3">
        <v>0.60883399999999999</v>
      </c>
      <c r="S10" s="3">
        <v>0.66683199999999998</v>
      </c>
      <c r="T10" s="3">
        <v>0.72677000000000003</v>
      </c>
      <c r="U10" s="3">
        <v>0.75435099999999999</v>
      </c>
      <c r="V10" s="3">
        <v>0.85307699999999997</v>
      </c>
      <c r="W10" s="3">
        <v>1.003198</v>
      </c>
      <c r="X10" s="3">
        <v>1.2873810000000001</v>
      </c>
      <c r="Y10" s="3">
        <v>1.6575719999999998</v>
      </c>
      <c r="Z10" s="3">
        <v>1.863688</v>
      </c>
      <c r="AA10" s="3">
        <v>2.3740990000000002</v>
      </c>
      <c r="AB10" s="3">
        <v>3.061474</v>
      </c>
      <c r="AC10" s="3">
        <v>3.01322</v>
      </c>
      <c r="AD10" s="3">
        <v>3.4451489999999998</v>
      </c>
      <c r="AE10" s="3">
        <v>4.17117</v>
      </c>
      <c r="AF10" s="3">
        <v>4.6329409999999998</v>
      </c>
      <c r="AG10" s="3">
        <v>5.4252060000000002</v>
      </c>
      <c r="AH10" s="3">
        <v>6.5870449999999998</v>
      </c>
      <c r="AI10" s="3">
        <v>8.137042000000001</v>
      </c>
      <c r="AJ10" s="3">
        <v>9.4239040000000003</v>
      </c>
      <c r="AK10" s="3">
        <v>10.524372999999999</v>
      </c>
      <c r="AL10" s="3">
        <v>12.224842000000001</v>
      </c>
      <c r="AM10" s="3">
        <v>12.705767</v>
      </c>
      <c r="AN10" s="3">
        <v>12.603159999999999</v>
      </c>
      <c r="AO10" s="3">
        <v>13.066169</v>
      </c>
      <c r="AP10" s="3">
        <v>14.9062</v>
      </c>
      <c r="AQ10" s="3">
        <v>17.048727</v>
      </c>
      <c r="AR10" s="3">
        <v>17.893525</v>
      </c>
      <c r="AS10" s="3">
        <v>18.700123999999999</v>
      </c>
      <c r="AT10" s="3">
        <v>19.634732</v>
      </c>
      <c r="AU10" s="3">
        <v>19.975137</v>
      </c>
      <c r="AV10" s="3">
        <v>21.749276999999999</v>
      </c>
      <c r="AW10" s="3">
        <v>23.279892</v>
      </c>
      <c r="AX10" s="3">
        <v>23.699044000000001</v>
      </c>
      <c r="AY10" s="3">
        <v>26.801650000000002</v>
      </c>
      <c r="AZ10" s="3">
        <v>26.740721000000001</v>
      </c>
      <c r="BA10" s="3">
        <v>26.696116999999997</v>
      </c>
      <c r="BB10" s="3">
        <v>28.083165000000001</v>
      </c>
      <c r="BC10" s="3">
        <v>28.358489000000002</v>
      </c>
      <c r="BD10" s="3">
        <v>29.263436000000002</v>
      </c>
      <c r="BE10" s="3">
        <v>29.212482000000001</v>
      </c>
      <c r="BF10" s="3">
        <v>29.53247</v>
      </c>
      <c r="BG10" s="3">
        <v>30.355233000000002</v>
      </c>
      <c r="BH10" s="3">
        <v>32.955309999999997</v>
      </c>
      <c r="BI10" s="3">
        <v>35.117442000000004</v>
      </c>
      <c r="BJ10" s="3">
        <v>36.889197999999993</v>
      </c>
      <c r="BK10" s="3">
        <v>33.579000000000001</v>
      </c>
      <c r="BL10" s="3">
        <v>37.006</v>
      </c>
      <c r="BM10" s="3">
        <v>41.984000000000002</v>
      </c>
      <c r="BN10" s="3">
        <v>43.27</v>
      </c>
      <c r="BO10" s="3">
        <v>44.27</v>
      </c>
      <c r="BP10" s="3">
        <v>43.88</v>
      </c>
      <c r="BQ10" s="3">
        <v>45.286000000000001</v>
      </c>
      <c r="BR10" s="3">
        <v>45.308999999999997</v>
      </c>
      <c r="BS10" s="3">
        <v>48.293999999999997</v>
      </c>
      <c r="BT10" s="3">
        <v>48.572000000000003</v>
      </c>
      <c r="BU10" s="3">
        <v>49.795999999999999</v>
      </c>
      <c r="BV10" s="3">
        <v>47.517000000000003</v>
      </c>
      <c r="BW10" s="3"/>
      <c r="BX10" s="3"/>
      <c r="BY10" s="3"/>
      <c r="BZ10" s="3"/>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c r="A11" t="s">
        <v>14</v>
      </c>
      <c r="B11" s="1" t="s">
        <v>15</v>
      </c>
      <c r="C11" s="3">
        <v>3.1726999999999998E-2</v>
      </c>
      <c r="D11" s="3">
        <v>4.5314E-2</v>
      </c>
      <c r="E11" s="3">
        <v>6.9766000000000009E-2</v>
      </c>
      <c r="F11" s="3">
        <v>8.8399000000000005E-2</v>
      </c>
      <c r="G11" s="3">
        <v>9.1358999999999996E-2</v>
      </c>
      <c r="H11" s="3">
        <v>8.7219999999999992E-2</v>
      </c>
      <c r="I11" s="3">
        <v>9.4709000000000002E-2</v>
      </c>
      <c r="J11" s="3">
        <v>8.4793999999999994E-2</v>
      </c>
      <c r="K11" s="3">
        <v>8.6822999999999997E-2</v>
      </c>
      <c r="L11" s="3">
        <v>0.11361</v>
      </c>
      <c r="M11" s="3">
        <v>0.118078</v>
      </c>
      <c r="N11" s="3">
        <v>0.129219</v>
      </c>
      <c r="O11" s="3">
        <v>0.14794399999999999</v>
      </c>
      <c r="P11" s="3">
        <v>0.13648299999999999</v>
      </c>
      <c r="Q11" s="3">
        <v>0.14828</v>
      </c>
      <c r="R11" s="3">
        <v>0.16250100000000001</v>
      </c>
      <c r="S11" s="3">
        <v>0.196266</v>
      </c>
      <c r="T11" s="3">
        <v>0.23044999999999999</v>
      </c>
      <c r="U11" s="3">
        <v>0.218777</v>
      </c>
      <c r="V11" s="3">
        <v>0.226629</v>
      </c>
      <c r="W11" s="3">
        <v>0.26887</v>
      </c>
      <c r="X11" s="3">
        <v>0.32599900000000004</v>
      </c>
      <c r="Y11" s="3">
        <v>0.36013200000000001</v>
      </c>
      <c r="Z11" s="3">
        <v>0.405194</v>
      </c>
      <c r="AA11" s="3">
        <v>0.5182469999999999</v>
      </c>
      <c r="AB11" s="3">
        <v>0.93431399999999998</v>
      </c>
      <c r="AC11" s="3">
        <v>0.90804700000000005</v>
      </c>
      <c r="AD11" s="3">
        <v>1.117869</v>
      </c>
      <c r="AE11" s="3">
        <v>1.352902</v>
      </c>
      <c r="AF11" s="3">
        <v>1.4016820000000001</v>
      </c>
      <c r="AG11" s="3">
        <v>2.0698829999999999</v>
      </c>
      <c r="AH11" s="3">
        <v>2.7709459999999999</v>
      </c>
      <c r="AI11" s="3">
        <v>3.576657</v>
      </c>
      <c r="AJ11" s="3">
        <v>3.3531660000000003</v>
      </c>
      <c r="AK11" s="3">
        <v>3.4204540000000003</v>
      </c>
      <c r="AL11" s="3">
        <v>3.8657210000000002</v>
      </c>
      <c r="AM11" s="3">
        <v>4.5524179999999994</v>
      </c>
      <c r="AN11" s="3">
        <v>3.058573</v>
      </c>
      <c r="AO11" s="3">
        <v>2.4662420000000003</v>
      </c>
      <c r="AP11" s="3">
        <v>2.5206619999999997</v>
      </c>
      <c r="AQ11" s="3">
        <v>2.7908049999999998</v>
      </c>
      <c r="AR11" s="3">
        <v>3.4844020000000002</v>
      </c>
      <c r="AS11" s="3">
        <v>3.6963900000000001</v>
      </c>
      <c r="AT11" s="3">
        <v>3.1832500000000001</v>
      </c>
      <c r="AU11" s="3">
        <v>3.433481</v>
      </c>
      <c r="AV11" s="3">
        <v>3.231595</v>
      </c>
      <c r="AW11" s="3">
        <v>3.0481889999999998</v>
      </c>
      <c r="AX11" s="3">
        <v>3.9333979999999999</v>
      </c>
      <c r="AY11" s="3">
        <v>4.7491840000000005</v>
      </c>
      <c r="AZ11" s="3">
        <v>4.3461170000000005</v>
      </c>
      <c r="BA11" s="3">
        <v>4.4983779999999998</v>
      </c>
      <c r="BB11" s="3">
        <v>7.8291570000000004</v>
      </c>
      <c r="BC11" s="3">
        <v>7.2018649999999997</v>
      </c>
      <c r="BD11" s="3">
        <v>6.3729009999999997</v>
      </c>
      <c r="BE11" s="3">
        <v>6.6300049999999997</v>
      </c>
      <c r="BF11" s="3">
        <v>7.8441909999999995</v>
      </c>
      <c r="BG11" s="3">
        <v>11.800583000000001</v>
      </c>
      <c r="BH11" s="3">
        <v>14.259932000000001</v>
      </c>
      <c r="BI11" s="3">
        <v>13.604547</v>
      </c>
      <c r="BJ11" s="3">
        <v>19.029454000000001</v>
      </c>
      <c r="BK11" s="3">
        <v>11.548999999999999</v>
      </c>
      <c r="BL11" s="3">
        <v>13.836</v>
      </c>
      <c r="BM11" s="3">
        <v>17.809999999999999</v>
      </c>
      <c r="BN11" s="3">
        <v>18.814</v>
      </c>
      <c r="BO11" s="3">
        <v>17.672999999999998</v>
      </c>
      <c r="BP11" s="3">
        <v>16.023</v>
      </c>
      <c r="BQ11" s="3">
        <v>12.286</v>
      </c>
      <c r="BR11" s="3">
        <v>9.85</v>
      </c>
      <c r="BS11" s="3">
        <v>11.742000000000001</v>
      </c>
      <c r="BT11" s="3">
        <v>13.746</v>
      </c>
      <c r="BU11" s="3">
        <v>12.586</v>
      </c>
      <c r="BV11" s="3">
        <v>7.0049999999999999</v>
      </c>
      <c r="BW11" s="3"/>
      <c r="BX11" s="3"/>
      <c r="BY11" s="3"/>
      <c r="BZ11" s="3"/>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c r="A12" t="s">
        <v>16</v>
      </c>
      <c r="B12" s="1" t="s">
        <v>17</v>
      </c>
      <c r="C12" s="3">
        <v>0.17095199999999999</v>
      </c>
      <c r="D12" s="3">
        <v>0.22311300000000001</v>
      </c>
      <c r="E12" s="3">
        <v>0.31658600000000003</v>
      </c>
      <c r="F12" s="3">
        <v>0.328177</v>
      </c>
      <c r="G12" s="3">
        <v>0.31469000000000003</v>
      </c>
      <c r="H12" s="3">
        <v>0.34039199999999997</v>
      </c>
      <c r="I12" s="3">
        <v>0.34548000000000001</v>
      </c>
      <c r="J12" s="3">
        <v>0.33730599999999999</v>
      </c>
      <c r="K12" s="3">
        <v>0.41373200000000004</v>
      </c>
      <c r="L12" s="3">
        <v>0.49819200000000002</v>
      </c>
      <c r="M12" s="3">
        <v>0.64791900000000002</v>
      </c>
      <c r="N12" s="3">
        <v>0.80902700000000005</v>
      </c>
      <c r="O12" s="3">
        <v>0.89498599999999995</v>
      </c>
      <c r="P12" s="3">
        <v>0.98819199999999996</v>
      </c>
      <c r="Q12" s="3">
        <v>1.0779700000000001</v>
      </c>
      <c r="R12" s="3">
        <v>1.2093099999999999</v>
      </c>
      <c r="S12" s="3">
        <v>1.4034380000000002</v>
      </c>
      <c r="T12" s="3">
        <v>1.5537100000000001</v>
      </c>
      <c r="U12" s="3">
        <v>1.721346</v>
      </c>
      <c r="V12" s="3">
        <v>1.918039</v>
      </c>
      <c r="W12" s="3">
        <v>2.454053</v>
      </c>
      <c r="X12" s="3">
        <v>3.2187030000000001</v>
      </c>
      <c r="Y12" s="3">
        <v>3.8164949999999997</v>
      </c>
      <c r="Z12" s="3">
        <v>4.1082960000000002</v>
      </c>
      <c r="AA12" s="3">
        <v>4.9074330000000002</v>
      </c>
      <c r="AB12" s="3">
        <v>6.6013959999999994</v>
      </c>
      <c r="AC12" s="3">
        <v>7.8085610000000001</v>
      </c>
      <c r="AD12" s="3">
        <v>9.4479670000000002</v>
      </c>
      <c r="AE12" s="3">
        <v>10.816293</v>
      </c>
      <c r="AF12" s="3">
        <v>11.954221</v>
      </c>
      <c r="AG12" s="3">
        <v>13.654040999999999</v>
      </c>
      <c r="AH12" s="3">
        <v>15.187601000000001</v>
      </c>
      <c r="AI12" s="3">
        <v>18.091740000000001</v>
      </c>
      <c r="AJ12" s="3">
        <v>19.832451000000002</v>
      </c>
      <c r="AK12" s="3">
        <v>22.599048</v>
      </c>
      <c r="AL12" s="3">
        <v>25.552526999999998</v>
      </c>
      <c r="AM12" s="3">
        <v>27.208655</v>
      </c>
      <c r="AN12" s="3">
        <v>27.193432000000001</v>
      </c>
      <c r="AO12" s="3">
        <v>27.955497000000001</v>
      </c>
      <c r="AP12" s="3">
        <v>29.994474999999998</v>
      </c>
      <c r="AQ12" s="3">
        <v>33.753245999999997</v>
      </c>
      <c r="AR12" s="3">
        <v>36.121136</v>
      </c>
      <c r="AS12" s="3">
        <v>37.661284000000002</v>
      </c>
      <c r="AT12" s="3">
        <v>38.656455000000001</v>
      </c>
      <c r="AU12" s="3">
        <v>37.444474999999997</v>
      </c>
      <c r="AV12" s="3">
        <v>42.304750999999996</v>
      </c>
      <c r="AW12" s="3">
        <v>48.733722</v>
      </c>
      <c r="AX12" s="3">
        <v>52.829583</v>
      </c>
      <c r="AY12" s="3">
        <v>61.734885000000006</v>
      </c>
      <c r="AZ12" s="3">
        <v>67.747782000000001</v>
      </c>
      <c r="BA12" s="3">
        <v>69.027760000000001</v>
      </c>
      <c r="BB12" s="3">
        <v>81.949804</v>
      </c>
      <c r="BC12" s="3">
        <v>79.39237</v>
      </c>
      <c r="BD12" s="3">
        <v>75.161695999999992</v>
      </c>
      <c r="BE12" s="3">
        <v>70.025379000000001</v>
      </c>
      <c r="BF12" s="3">
        <v>73.451937999999998</v>
      </c>
      <c r="BG12" s="3">
        <v>76.475490000000008</v>
      </c>
      <c r="BH12" s="3">
        <v>83.931049999999999</v>
      </c>
      <c r="BI12" s="3">
        <v>84.672363000000004</v>
      </c>
      <c r="BJ12" s="3">
        <v>83.986940000000004</v>
      </c>
      <c r="BK12" s="3">
        <v>67.55</v>
      </c>
      <c r="BL12" s="3">
        <v>75.751999999999995</v>
      </c>
      <c r="BM12" s="3">
        <v>81.602000000000004</v>
      </c>
      <c r="BN12" s="3">
        <v>82.816000000000003</v>
      </c>
      <c r="BO12" s="3">
        <v>81.497</v>
      </c>
      <c r="BP12" s="3">
        <v>82.337999999999994</v>
      </c>
      <c r="BQ12" s="3">
        <v>86.956999999999994</v>
      </c>
      <c r="BR12" s="3">
        <v>86.135999999999996</v>
      </c>
      <c r="BS12" s="3">
        <v>89.611000000000004</v>
      </c>
      <c r="BT12" s="3">
        <v>91.453999999999994</v>
      </c>
      <c r="BU12" s="3">
        <v>93.33</v>
      </c>
      <c r="BV12" s="3">
        <v>81.781000000000006</v>
      </c>
      <c r="BW12" s="3"/>
      <c r="BX12" s="3"/>
      <c r="BY12" s="3"/>
      <c r="BZ12" s="3"/>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c r="A13" t="s">
        <v>18</v>
      </c>
      <c r="B13" s="1" t="s">
        <v>19</v>
      </c>
      <c r="C13" s="3"/>
      <c r="D13" s="3"/>
      <c r="E13" s="3"/>
      <c r="F13" s="3"/>
      <c r="G13" s="3"/>
      <c r="H13" s="3"/>
      <c r="I13" s="3"/>
      <c r="J13" s="3"/>
      <c r="K13" s="3"/>
      <c r="L13" s="3"/>
      <c r="M13" s="3">
        <v>0.18519300000000002</v>
      </c>
      <c r="N13" s="3">
        <v>0.22968100000000002</v>
      </c>
      <c r="O13" s="3">
        <v>0.25499100000000002</v>
      </c>
      <c r="P13" s="3">
        <v>0.28358800000000001</v>
      </c>
      <c r="Q13" s="3">
        <v>0.30491600000000002</v>
      </c>
      <c r="R13" s="3">
        <v>0.34224300000000002</v>
      </c>
      <c r="S13" s="3">
        <v>0.41739700000000002</v>
      </c>
      <c r="T13" s="3">
        <v>0.46723300000000001</v>
      </c>
      <c r="U13" s="3">
        <v>0.50546499999999994</v>
      </c>
      <c r="V13" s="3">
        <v>0.53263400000000005</v>
      </c>
      <c r="W13" s="3">
        <v>0.67665999999999993</v>
      </c>
      <c r="X13" s="3">
        <v>0.90513599999999994</v>
      </c>
      <c r="Y13" s="3">
        <v>1.04487</v>
      </c>
      <c r="Z13" s="3">
        <v>1.169141</v>
      </c>
      <c r="AA13" s="3">
        <v>1.429057</v>
      </c>
      <c r="AB13" s="3">
        <v>1.903537</v>
      </c>
      <c r="AC13" s="3">
        <v>2.098954</v>
      </c>
      <c r="AD13" s="3">
        <v>2.6212820000000003</v>
      </c>
      <c r="AE13" s="3">
        <v>3.0777030000000001</v>
      </c>
      <c r="AF13" s="3">
        <v>3.4701170000000001</v>
      </c>
      <c r="AG13" s="3">
        <v>3.931654</v>
      </c>
      <c r="AH13" s="3">
        <v>4.5155709999999996</v>
      </c>
      <c r="AI13" s="3">
        <v>5.305555</v>
      </c>
      <c r="AJ13" s="3">
        <v>5.9327030000000001</v>
      </c>
      <c r="AK13" s="3">
        <v>7.3003639999999992</v>
      </c>
      <c r="AL13" s="3">
        <v>8.6304879999999997</v>
      </c>
      <c r="AM13" s="3">
        <v>9.7099400000000013</v>
      </c>
      <c r="AN13" s="3">
        <v>9.9038500000000003</v>
      </c>
      <c r="AO13" s="3">
        <v>10.682096</v>
      </c>
      <c r="AP13" s="3">
        <v>11.644924999999999</v>
      </c>
      <c r="AQ13" s="3">
        <v>13.049678</v>
      </c>
      <c r="AR13" s="3">
        <v>13.621709999999998</v>
      </c>
      <c r="AS13" s="3">
        <v>14.226421</v>
      </c>
      <c r="AT13" s="3">
        <v>14.285712999999999</v>
      </c>
      <c r="AU13" s="3">
        <v>13.853092</v>
      </c>
      <c r="AV13" s="3">
        <v>15.71415</v>
      </c>
      <c r="AW13" s="3">
        <v>19.16639</v>
      </c>
      <c r="AX13" s="3">
        <v>21.414930000000002</v>
      </c>
      <c r="AY13" s="3">
        <v>26.519832999999998</v>
      </c>
      <c r="AZ13" s="3">
        <v>30.003481999999998</v>
      </c>
      <c r="BA13" s="3">
        <v>31.227348000000003</v>
      </c>
      <c r="BB13" s="3">
        <v>39.897213000000001</v>
      </c>
      <c r="BC13" s="3">
        <v>36.031461</v>
      </c>
      <c r="BD13" s="3">
        <v>31.786167000000003</v>
      </c>
      <c r="BE13" s="3">
        <v>27.582459</v>
      </c>
      <c r="BF13" s="3">
        <v>29.400758000000003</v>
      </c>
      <c r="BG13" s="3">
        <v>30.427734000000001</v>
      </c>
      <c r="BH13" s="3">
        <v>31.981639999999999</v>
      </c>
      <c r="BI13" s="3">
        <v>28.958071</v>
      </c>
      <c r="BJ13" s="3">
        <v>26.996648</v>
      </c>
      <c r="BK13" s="3">
        <v>22.74</v>
      </c>
      <c r="BL13" s="3">
        <v>26.899000000000001</v>
      </c>
      <c r="BM13" s="3">
        <v>28.154</v>
      </c>
      <c r="BN13" s="3">
        <v>28.463000000000001</v>
      </c>
      <c r="BO13" s="3">
        <v>28.260999999999999</v>
      </c>
      <c r="BP13" s="3">
        <v>28.11</v>
      </c>
      <c r="BQ13" s="3">
        <v>30.638000000000002</v>
      </c>
      <c r="BR13" s="3">
        <v>29.919</v>
      </c>
      <c r="BS13" s="3">
        <v>30.838999999999999</v>
      </c>
      <c r="BT13" s="3">
        <v>31.568000000000001</v>
      </c>
      <c r="BU13" s="3">
        <v>32.6</v>
      </c>
      <c r="BV13" s="3">
        <v>27.484000000000002</v>
      </c>
      <c r="BW13" s="3"/>
      <c r="BX13" s="3"/>
      <c r="BY13" s="3"/>
      <c r="BZ13" s="3"/>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c r="A14" t="s">
        <v>20</v>
      </c>
      <c r="B14" s="1" t="s">
        <v>21</v>
      </c>
      <c r="C14" s="3"/>
      <c r="D14" s="3"/>
      <c r="E14" s="3"/>
      <c r="F14" s="3"/>
      <c r="G14" s="3"/>
      <c r="H14" s="3"/>
      <c r="I14" s="3"/>
      <c r="J14" s="3"/>
      <c r="K14" s="3"/>
      <c r="L14" s="3"/>
      <c r="M14" s="3">
        <v>9.3983000000000011E-2</v>
      </c>
      <c r="N14" s="3">
        <v>0.11615900000000001</v>
      </c>
      <c r="O14" s="3">
        <v>0.12851099999999999</v>
      </c>
      <c r="P14" s="3">
        <v>0.142512</v>
      </c>
      <c r="Q14" s="3">
        <v>0.152867</v>
      </c>
      <c r="R14" s="3">
        <v>0.171149</v>
      </c>
      <c r="S14" s="3">
        <v>0.20861299999999999</v>
      </c>
      <c r="T14" s="3">
        <v>0.23317299999999999</v>
      </c>
      <c r="U14" s="3">
        <v>0.25136000000000003</v>
      </c>
      <c r="V14" s="3">
        <v>0.26365100000000002</v>
      </c>
      <c r="W14" s="3">
        <v>0.33457999999999999</v>
      </c>
      <c r="X14" s="3">
        <v>0.44808700000000001</v>
      </c>
      <c r="Y14" s="3">
        <v>0.515571</v>
      </c>
      <c r="Z14" s="3">
        <v>0.579179</v>
      </c>
      <c r="AA14" s="3">
        <v>0.70900199999999991</v>
      </c>
      <c r="AB14" s="3">
        <v>0.94041799999999998</v>
      </c>
      <c r="AC14" s="3">
        <v>1.035059</v>
      </c>
      <c r="AD14" s="3">
        <v>1.2940309999999999</v>
      </c>
      <c r="AE14" s="3">
        <v>1.5239039999999999</v>
      </c>
      <c r="AF14" s="3">
        <v>1.7199929999999999</v>
      </c>
      <c r="AG14" s="3">
        <v>1.9703900000000001</v>
      </c>
      <c r="AH14" s="3">
        <v>2.2684229999999999</v>
      </c>
      <c r="AI14" s="3">
        <v>2.5627440000000004</v>
      </c>
      <c r="AJ14" s="3">
        <v>2.8693170000000001</v>
      </c>
      <c r="AK14" s="3">
        <v>3.3750369999999998</v>
      </c>
      <c r="AL14" s="3">
        <v>4.128177</v>
      </c>
      <c r="AM14" s="3">
        <v>4.6551549999999997</v>
      </c>
      <c r="AN14" s="3">
        <v>4.6221580000000007</v>
      </c>
      <c r="AO14" s="3">
        <v>4.9460699999999997</v>
      </c>
      <c r="AP14" s="3">
        <v>5.4594949999999995</v>
      </c>
      <c r="AQ14" s="3">
        <v>5.9743870000000001</v>
      </c>
      <c r="AR14" s="3">
        <v>6.3736549999999994</v>
      </c>
      <c r="AS14" s="3">
        <v>7.1554149999999996</v>
      </c>
      <c r="AT14" s="3">
        <v>7.7529849999999998</v>
      </c>
      <c r="AU14" s="3">
        <v>7.7269690000000004</v>
      </c>
      <c r="AV14" s="3">
        <v>8.8676149999999989</v>
      </c>
      <c r="AW14" s="3">
        <v>9.9654429999999987</v>
      </c>
      <c r="AX14" s="3">
        <v>10.844241999999999</v>
      </c>
      <c r="AY14" s="3">
        <v>12.555183000000001</v>
      </c>
      <c r="AZ14" s="3">
        <v>13.517771</v>
      </c>
      <c r="BA14" s="3">
        <v>13.612805</v>
      </c>
      <c r="BB14" s="3">
        <v>15.930992</v>
      </c>
      <c r="BC14" s="3">
        <v>16.351691000000002</v>
      </c>
      <c r="BD14" s="3">
        <v>15.363138999999999</v>
      </c>
      <c r="BE14" s="3">
        <v>14.684521</v>
      </c>
      <c r="BF14" s="3">
        <v>15.397387</v>
      </c>
      <c r="BG14" s="3">
        <v>15.697664000000001</v>
      </c>
      <c r="BH14" s="3">
        <v>17.691094</v>
      </c>
      <c r="BI14" s="3">
        <v>19.347187999999999</v>
      </c>
      <c r="BJ14" s="3">
        <v>19.690072000000001</v>
      </c>
      <c r="BK14" s="3">
        <v>16.193000000000001</v>
      </c>
      <c r="BL14" s="3">
        <v>17.617999999999999</v>
      </c>
      <c r="BM14" s="3">
        <v>18.416</v>
      </c>
      <c r="BN14" s="3">
        <v>18.463999999999999</v>
      </c>
      <c r="BO14" s="3">
        <v>18.501000000000001</v>
      </c>
      <c r="BP14" s="3">
        <v>18.498999999999999</v>
      </c>
      <c r="BQ14" s="3">
        <v>19.466999999999999</v>
      </c>
      <c r="BR14" s="3">
        <v>19.378</v>
      </c>
      <c r="BS14" s="3">
        <v>20.292999999999999</v>
      </c>
      <c r="BT14" s="3">
        <v>20.76</v>
      </c>
      <c r="BU14" s="3">
        <v>21.399000000000001</v>
      </c>
      <c r="BV14" s="3">
        <v>19.564</v>
      </c>
      <c r="BW14" s="3"/>
      <c r="BX14" s="3"/>
      <c r="BY14" s="3"/>
      <c r="BZ14" s="3"/>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c r="A15" t="s">
        <v>22</v>
      </c>
      <c r="B15" s="1" t="s">
        <v>23</v>
      </c>
      <c r="C15" s="3"/>
      <c r="D15" s="3"/>
      <c r="E15" s="3"/>
      <c r="F15" s="3"/>
      <c r="G15" s="3"/>
      <c r="H15" s="3"/>
      <c r="I15" s="3"/>
      <c r="J15" s="3"/>
      <c r="K15" s="3"/>
      <c r="L15" s="3"/>
      <c r="M15" s="3">
        <v>0.36874299999999999</v>
      </c>
      <c r="N15" s="3">
        <v>0.46318700000000002</v>
      </c>
      <c r="O15" s="3">
        <v>0.51148399999999994</v>
      </c>
      <c r="P15" s="3">
        <v>0.56209200000000004</v>
      </c>
      <c r="Q15" s="3">
        <v>0.62018700000000004</v>
      </c>
      <c r="R15" s="3">
        <v>0.69591800000000004</v>
      </c>
      <c r="S15" s="3">
        <v>0.77742800000000001</v>
      </c>
      <c r="T15" s="3">
        <v>0.85330399999999995</v>
      </c>
      <c r="U15" s="3">
        <v>0.96452099999999996</v>
      </c>
      <c r="V15" s="3">
        <v>1.1217539999999999</v>
      </c>
      <c r="W15" s="3">
        <v>1.4428130000000001</v>
      </c>
      <c r="X15" s="3">
        <v>1.86548</v>
      </c>
      <c r="Y15" s="3">
        <v>2.2560540000000002</v>
      </c>
      <c r="Z15" s="3">
        <v>2.3599760000000001</v>
      </c>
      <c r="AA15" s="3">
        <v>2.769374</v>
      </c>
      <c r="AB15" s="3">
        <v>3.7574409999999996</v>
      </c>
      <c r="AC15" s="3">
        <v>4.6745479999999997</v>
      </c>
      <c r="AD15" s="3">
        <v>5.5326540000000008</v>
      </c>
      <c r="AE15" s="3">
        <v>6.2146859999999995</v>
      </c>
      <c r="AF15" s="3">
        <v>6.7641109999999998</v>
      </c>
      <c r="AG15" s="3">
        <v>7.7519970000000002</v>
      </c>
      <c r="AH15" s="3">
        <v>8.4036069999999992</v>
      </c>
      <c r="AI15" s="3">
        <v>10.223441000000001</v>
      </c>
      <c r="AJ15" s="3">
        <v>11.030431</v>
      </c>
      <c r="AK15" s="3">
        <v>11.923647000000001</v>
      </c>
      <c r="AL15" s="3">
        <v>12.793861999999999</v>
      </c>
      <c r="AM15" s="3">
        <v>12.84356</v>
      </c>
      <c r="AN15" s="3">
        <v>12.667424</v>
      </c>
      <c r="AO15" s="3">
        <v>12.327331000000001</v>
      </c>
      <c r="AP15" s="3">
        <v>12.890055</v>
      </c>
      <c r="AQ15" s="3">
        <v>14.729181000000001</v>
      </c>
      <c r="AR15" s="3">
        <v>16.125771</v>
      </c>
      <c r="AS15" s="3">
        <v>16.279447999999999</v>
      </c>
      <c r="AT15" s="3">
        <v>16.617757000000001</v>
      </c>
      <c r="AU15" s="3">
        <v>15.864414</v>
      </c>
      <c r="AV15" s="3">
        <v>17.722986000000002</v>
      </c>
      <c r="AW15" s="3">
        <v>19.601889</v>
      </c>
      <c r="AX15" s="3">
        <v>20.570411</v>
      </c>
      <c r="AY15" s="3">
        <v>22.659869</v>
      </c>
      <c r="AZ15" s="3">
        <v>24.226528999999999</v>
      </c>
      <c r="BA15" s="3">
        <v>24.187607</v>
      </c>
      <c r="BB15" s="3">
        <v>26.121599</v>
      </c>
      <c r="BC15" s="3">
        <v>27.009218000000001</v>
      </c>
      <c r="BD15" s="3">
        <v>28.01239</v>
      </c>
      <c r="BE15" s="3">
        <v>27.758399000000001</v>
      </c>
      <c r="BF15" s="3">
        <v>28.653793</v>
      </c>
      <c r="BG15" s="3">
        <v>30.350092</v>
      </c>
      <c r="BH15" s="3">
        <v>34.258316000000001</v>
      </c>
      <c r="BI15" s="3">
        <v>36.367103999999998</v>
      </c>
      <c r="BJ15" s="3">
        <v>37.300220000000003</v>
      </c>
      <c r="BK15" s="3">
        <v>28.617000000000001</v>
      </c>
      <c r="BL15" s="3">
        <v>31.234999999999999</v>
      </c>
      <c r="BM15" s="3">
        <v>35.031999999999996</v>
      </c>
      <c r="BN15" s="3">
        <v>35.889000000000003</v>
      </c>
      <c r="BO15" s="3">
        <v>34.734999999999999</v>
      </c>
      <c r="BP15" s="3">
        <v>35.728999999999999</v>
      </c>
      <c r="BQ15" s="3">
        <v>36.851999999999997</v>
      </c>
      <c r="BR15" s="3">
        <v>36.838999999999999</v>
      </c>
      <c r="BS15" s="3">
        <v>38.478999999999999</v>
      </c>
      <c r="BT15" s="3">
        <v>39.125999999999998</v>
      </c>
      <c r="BU15" s="3">
        <v>39.331000000000003</v>
      </c>
      <c r="BV15" s="3">
        <v>34.732999999999997</v>
      </c>
      <c r="BW15" s="7">
        <v>2019</v>
      </c>
      <c r="BX15" s="3"/>
      <c r="BY15" s="3"/>
      <c r="BZ15" s="3"/>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c r="A16" t="s">
        <v>24</v>
      </c>
      <c r="B16" s="1" t="s">
        <v>25</v>
      </c>
      <c r="C16" s="3">
        <v>0.136152</v>
      </c>
      <c r="D16" s="3">
        <v>0.16698099999999999</v>
      </c>
      <c r="E16" s="3">
        <v>0.24167</v>
      </c>
      <c r="F16" s="3">
        <v>0.275308</v>
      </c>
      <c r="G16" s="3">
        <v>0.253218</v>
      </c>
      <c r="H16" s="3">
        <v>0.28030300000000002</v>
      </c>
      <c r="I16" s="3">
        <v>0.27918099999999996</v>
      </c>
      <c r="J16" s="3">
        <v>0.26349700000000004</v>
      </c>
      <c r="K16" s="3">
        <v>0.33410400000000001</v>
      </c>
      <c r="L16" s="3">
        <v>0.42136499999999999</v>
      </c>
      <c r="M16" s="3">
        <v>0.56540699999999999</v>
      </c>
      <c r="N16" s="3">
        <v>0.64762199999999992</v>
      </c>
      <c r="O16" s="3">
        <v>0.609406</v>
      </c>
      <c r="P16" s="3">
        <v>0.64914099999999997</v>
      </c>
      <c r="Q16" s="3">
        <v>0.74948199999999998</v>
      </c>
      <c r="R16" s="3">
        <v>0.73951300000000009</v>
      </c>
      <c r="S16" s="3">
        <v>0.82625599999999999</v>
      </c>
      <c r="T16" s="3">
        <v>0.94255699999999998</v>
      </c>
      <c r="U16" s="3">
        <v>1.0508550000000001</v>
      </c>
      <c r="V16" s="3">
        <v>1.194007</v>
      </c>
      <c r="W16" s="3">
        <v>1.525636</v>
      </c>
      <c r="X16" s="3">
        <v>2.108463</v>
      </c>
      <c r="Y16" s="3">
        <v>2.482707</v>
      </c>
      <c r="Z16" s="3">
        <v>3.073766</v>
      </c>
      <c r="AA16" s="3">
        <v>3.5594939999999999</v>
      </c>
      <c r="AB16" s="3">
        <v>4.1828940000000001</v>
      </c>
      <c r="AC16" s="3">
        <v>5.375775</v>
      </c>
      <c r="AD16" s="3">
        <v>6.954752</v>
      </c>
      <c r="AE16" s="3">
        <v>8.3192880000000002</v>
      </c>
      <c r="AF16" s="3">
        <v>9.3233860000000011</v>
      </c>
      <c r="AG16" s="3">
        <v>11.258296</v>
      </c>
      <c r="AH16" s="3">
        <v>12.148391999999999</v>
      </c>
      <c r="AI16" s="3">
        <v>14.524674000000001</v>
      </c>
      <c r="AJ16" s="3">
        <v>16.436389999999999</v>
      </c>
      <c r="AK16" s="3">
        <v>18.232196999999999</v>
      </c>
      <c r="AL16" s="3">
        <v>21.751270999999999</v>
      </c>
      <c r="AM16" s="3">
        <v>21.852163000000001</v>
      </c>
      <c r="AN16" s="3">
        <v>21.487179999999999</v>
      </c>
      <c r="AO16" s="3">
        <v>22.362257000000003</v>
      </c>
      <c r="AP16" s="3">
        <v>25.597954000000001</v>
      </c>
      <c r="AQ16" s="3">
        <v>30.881437999999999</v>
      </c>
      <c r="AR16" s="3">
        <v>32.102612000000001</v>
      </c>
      <c r="AS16" s="3">
        <v>34.940809000000002</v>
      </c>
      <c r="AT16" s="3">
        <v>36.991036000000001</v>
      </c>
      <c r="AU16" s="3">
        <v>33.774622000000001</v>
      </c>
      <c r="AV16" s="3">
        <v>37.447815999999996</v>
      </c>
      <c r="AW16" s="3">
        <v>39.104976999999998</v>
      </c>
      <c r="AX16" s="3">
        <v>41.447074999999998</v>
      </c>
      <c r="AY16" s="3">
        <v>50.479493000000005</v>
      </c>
      <c r="AZ16" s="3">
        <v>56.441862999999998</v>
      </c>
      <c r="BA16" s="3">
        <v>61.114535000000004</v>
      </c>
      <c r="BB16" s="3">
        <v>70.499285</v>
      </c>
      <c r="BC16" s="3">
        <v>76.968615999999997</v>
      </c>
      <c r="BD16" s="3">
        <v>76.725422999999992</v>
      </c>
      <c r="BE16" s="3">
        <v>75.284159000000002</v>
      </c>
      <c r="BF16" s="3">
        <v>81.876671999999999</v>
      </c>
      <c r="BG16" s="3">
        <v>82.812785000000005</v>
      </c>
      <c r="BH16" s="3">
        <v>86.19355800000001</v>
      </c>
      <c r="BI16" s="3">
        <v>88.124769000000001</v>
      </c>
      <c r="BJ16" s="3">
        <v>87.168542000000002</v>
      </c>
      <c r="BK16" s="3">
        <v>73.156000000000006</v>
      </c>
      <c r="BL16" s="3">
        <v>82.427000000000007</v>
      </c>
      <c r="BM16" s="3">
        <v>85.936000000000007</v>
      </c>
      <c r="BN16" s="3">
        <v>92.453999999999994</v>
      </c>
      <c r="BO16" s="3">
        <v>96.364000000000004</v>
      </c>
      <c r="BP16" s="3">
        <v>97.849000000000004</v>
      </c>
      <c r="BQ16" s="3">
        <v>111.217</v>
      </c>
      <c r="BR16" s="3">
        <v>118.705</v>
      </c>
      <c r="BS16" s="3">
        <v>123.80500000000001</v>
      </c>
      <c r="BT16" s="3">
        <v>131.24700000000001</v>
      </c>
      <c r="BU16" s="3">
        <v>137.49</v>
      </c>
      <c r="BV16" s="3">
        <v>95.149000000000001</v>
      </c>
      <c r="BW16" s="3">
        <v>51.551000000000002</v>
      </c>
      <c r="BX16" s="3" t="s">
        <v>108</v>
      </c>
      <c r="BY16" s="3"/>
      <c r="BZ16" s="3"/>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c r="A17" t="s">
        <v>26</v>
      </c>
      <c r="B17" s="1" t="s">
        <v>27</v>
      </c>
      <c r="C17" s="3">
        <v>0.61397599999999997</v>
      </c>
      <c r="D17" s="3">
        <v>0.8417039999999999</v>
      </c>
      <c r="E17" s="3">
        <v>1.2213610000000001</v>
      </c>
      <c r="F17" s="3">
        <v>1.1624590000000001</v>
      </c>
      <c r="G17" s="3">
        <v>1.205929</v>
      </c>
      <c r="H17" s="3">
        <v>1.2166949999999999</v>
      </c>
      <c r="I17" s="3">
        <v>1.29196</v>
      </c>
      <c r="J17" s="3">
        <v>1.3614090000000001</v>
      </c>
      <c r="K17" s="3">
        <v>1.541776</v>
      </c>
      <c r="L17" s="3">
        <v>1.7295180000000001</v>
      </c>
      <c r="M17" s="3">
        <v>2.19475</v>
      </c>
      <c r="N17" s="3">
        <v>2.6645149999999997</v>
      </c>
      <c r="O17" s="3">
        <v>2.7188049999999997</v>
      </c>
      <c r="P17" s="3">
        <v>2.7226439999999998</v>
      </c>
      <c r="Q17" s="3">
        <v>2.9480249999999999</v>
      </c>
      <c r="R17" s="3">
        <v>3.3395630000000001</v>
      </c>
      <c r="S17" s="3">
        <v>3.734378</v>
      </c>
      <c r="T17" s="3">
        <v>3.9475980000000002</v>
      </c>
      <c r="U17" s="3">
        <v>4.1000630000000005</v>
      </c>
      <c r="V17" s="3">
        <v>4.5053169999999998</v>
      </c>
      <c r="W17" s="3">
        <v>5.4564060000000003</v>
      </c>
      <c r="X17" s="3">
        <v>6.9123140000000003</v>
      </c>
      <c r="Y17" s="3">
        <v>7.5181270000000007</v>
      </c>
      <c r="Z17" s="3">
        <v>8.5012009999999982</v>
      </c>
      <c r="AA17" s="3">
        <v>10.524734</v>
      </c>
      <c r="AB17" s="3">
        <v>15.556509</v>
      </c>
      <c r="AC17" s="3">
        <v>14.591946</v>
      </c>
      <c r="AD17" s="3">
        <v>16.845226999999998</v>
      </c>
      <c r="AE17" s="3">
        <v>20.168392000000001</v>
      </c>
      <c r="AF17" s="3">
        <v>22.316938999999998</v>
      </c>
      <c r="AG17" s="3">
        <v>26.685702000000003</v>
      </c>
      <c r="AH17" s="3">
        <v>30.543859000000001</v>
      </c>
      <c r="AI17" s="3">
        <v>34.74344</v>
      </c>
      <c r="AJ17" s="3">
        <v>37.953052000000007</v>
      </c>
      <c r="AK17" s="3">
        <v>43.387295999999999</v>
      </c>
      <c r="AL17" s="3">
        <v>51.382461000000006</v>
      </c>
      <c r="AM17" s="3">
        <v>55.090722</v>
      </c>
      <c r="AN17" s="3">
        <v>51.674283000000003</v>
      </c>
      <c r="AO17" s="3">
        <v>53.266292999999997</v>
      </c>
      <c r="AP17" s="3">
        <v>59.999752000000001</v>
      </c>
      <c r="AQ17" s="3">
        <v>67.596999999999994</v>
      </c>
      <c r="AR17" s="3">
        <v>67.733766000000003</v>
      </c>
      <c r="AS17" s="3">
        <v>70.059176999999991</v>
      </c>
      <c r="AT17" s="3">
        <v>71.111571999999995</v>
      </c>
      <c r="AU17" s="3">
        <v>69.736992000000001</v>
      </c>
      <c r="AV17" s="3">
        <v>77.435244000000012</v>
      </c>
      <c r="AW17" s="3">
        <v>85.24736</v>
      </c>
      <c r="AX17" s="3">
        <v>87.586875000000006</v>
      </c>
      <c r="AY17" s="3">
        <v>99.170428999999999</v>
      </c>
      <c r="AZ17" s="3">
        <v>104.914171</v>
      </c>
      <c r="BA17" s="3">
        <v>107.43093399999999</v>
      </c>
      <c r="BB17" s="3">
        <v>121.259337</v>
      </c>
      <c r="BC17" s="3">
        <v>125.52366000000001</v>
      </c>
      <c r="BD17" s="3">
        <v>126.79431200000001</v>
      </c>
      <c r="BE17" s="3">
        <v>124.18021899999999</v>
      </c>
      <c r="BF17" s="3">
        <v>131.450898</v>
      </c>
      <c r="BG17" s="3">
        <v>138.906386</v>
      </c>
      <c r="BH17" s="3">
        <v>152.85752100000002</v>
      </c>
      <c r="BI17" s="3">
        <v>161.360512</v>
      </c>
      <c r="BJ17" s="3">
        <v>165.08034700000002</v>
      </c>
      <c r="BK17" s="3">
        <v>142.297</v>
      </c>
      <c r="BL17" s="3">
        <v>158.70699999999999</v>
      </c>
      <c r="BM17" s="3">
        <v>171.46299999999999</v>
      </c>
      <c r="BN17" s="3">
        <v>175.36</v>
      </c>
      <c r="BO17" s="3">
        <v>175.935</v>
      </c>
      <c r="BP17" s="3">
        <v>179.54900000000001</v>
      </c>
      <c r="BQ17" s="3">
        <v>187.864</v>
      </c>
      <c r="BR17" s="3">
        <v>185.87200000000001</v>
      </c>
      <c r="BS17" s="3">
        <v>199.40100000000001</v>
      </c>
      <c r="BT17" s="3">
        <v>208.92699999999999</v>
      </c>
      <c r="BU17" s="3">
        <v>217.28200000000001</v>
      </c>
      <c r="BV17" s="3">
        <v>196.654</v>
      </c>
      <c r="BW17" s="3">
        <v>85.938999999999993</v>
      </c>
      <c r="BX17" s="3" t="s">
        <v>109</v>
      </c>
      <c r="BY17" s="3"/>
      <c r="BZ17" s="3"/>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c r="A18" t="s">
        <v>28</v>
      </c>
      <c r="B18" s="1" t="s">
        <v>29</v>
      </c>
      <c r="C18" s="3"/>
      <c r="D18" s="3"/>
      <c r="E18" s="3"/>
      <c r="F18" s="3"/>
      <c r="G18" s="3"/>
      <c r="H18" s="3"/>
      <c r="I18" s="3"/>
      <c r="J18" s="3"/>
      <c r="K18" s="3"/>
      <c r="L18" s="3"/>
      <c r="M18" s="3">
        <v>0.56189599999999995</v>
      </c>
      <c r="N18" s="3">
        <v>0.66387099999999999</v>
      </c>
      <c r="O18" s="3">
        <v>0.67422599999999999</v>
      </c>
      <c r="P18" s="3">
        <v>0.69531799999999999</v>
      </c>
      <c r="Q18" s="3">
        <v>0.75849800000000001</v>
      </c>
      <c r="R18" s="3">
        <v>0.82491400000000004</v>
      </c>
      <c r="S18" s="3">
        <v>0.85770100000000005</v>
      </c>
      <c r="T18" s="3">
        <v>0.89635900000000002</v>
      </c>
      <c r="U18" s="3">
        <v>0.85941699999999999</v>
      </c>
      <c r="V18" s="3">
        <v>0.92671999999999999</v>
      </c>
      <c r="W18" s="3">
        <v>1.08931</v>
      </c>
      <c r="X18" s="3">
        <v>1.3037049999999999</v>
      </c>
      <c r="Y18" s="3">
        <v>1.512877</v>
      </c>
      <c r="Z18" s="3">
        <v>1.7879210000000001</v>
      </c>
      <c r="AA18" s="3">
        <v>2.1556669999999998</v>
      </c>
      <c r="AB18" s="3">
        <v>2.5504360000000004</v>
      </c>
      <c r="AC18" s="3">
        <v>2.319318</v>
      </c>
      <c r="AD18" s="3">
        <v>2.6350760000000002</v>
      </c>
      <c r="AE18" s="3">
        <v>3.1351049999999998</v>
      </c>
      <c r="AF18" s="3">
        <v>3.343925</v>
      </c>
      <c r="AG18" s="3">
        <v>3.8307130000000003</v>
      </c>
      <c r="AH18" s="3">
        <v>4.1666379999999998</v>
      </c>
      <c r="AI18" s="3">
        <v>4.7184689999999998</v>
      </c>
      <c r="AJ18" s="3">
        <v>5.1686949999999996</v>
      </c>
      <c r="AK18" s="3">
        <v>5.7844989999999994</v>
      </c>
      <c r="AL18" s="3">
        <v>6.8271189999999997</v>
      </c>
      <c r="AM18" s="3">
        <v>7.5427590000000002</v>
      </c>
      <c r="AN18" s="3">
        <v>7.314019</v>
      </c>
      <c r="AO18" s="3">
        <v>7.5265690000000003</v>
      </c>
      <c r="AP18" s="3">
        <v>8.1212160000000004</v>
      </c>
      <c r="AQ18" s="3">
        <v>9.4032900000000001</v>
      </c>
      <c r="AR18" s="3">
        <v>9.7048430000000003</v>
      </c>
      <c r="AS18" s="3">
        <v>9.8410239999999991</v>
      </c>
      <c r="AT18" s="3">
        <v>10.090952</v>
      </c>
      <c r="AU18" s="3">
        <v>9.586431000000001</v>
      </c>
      <c r="AV18" s="3">
        <v>10.616038</v>
      </c>
      <c r="AW18" s="3">
        <v>11.141776999999999</v>
      </c>
      <c r="AX18" s="3">
        <v>11.263256999999999</v>
      </c>
      <c r="AY18" s="3">
        <v>12.602688000000001</v>
      </c>
      <c r="AZ18" s="3">
        <v>13.301035000000001</v>
      </c>
      <c r="BA18" s="3">
        <v>13.526129000000001</v>
      </c>
      <c r="BB18" s="3">
        <v>15.092533999999999</v>
      </c>
      <c r="BC18" s="3">
        <v>15.833013000000001</v>
      </c>
      <c r="BD18" s="3">
        <v>15.796754</v>
      </c>
      <c r="BE18" s="3">
        <v>15.110723999999999</v>
      </c>
      <c r="BF18" s="3">
        <v>15.220518999999999</v>
      </c>
      <c r="BG18" s="3">
        <v>15.596431000000001</v>
      </c>
      <c r="BH18" s="3">
        <v>16.502986</v>
      </c>
      <c r="BI18" s="3">
        <v>17.145731000000001</v>
      </c>
      <c r="BJ18" s="3">
        <v>16.722774000000001</v>
      </c>
      <c r="BK18" s="3">
        <v>15.076000000000001</v>
      </c>
      <c r="BL18" s="3">
        <v>16.338999999999999</v>
      </c>
      <c r="BM18" s="3">
        <v>17.920999999999999</v>
      </c>
      <c r="BN18" s="3">
        <v>18.706</v>
      </c>
      <c r="BO18" s="3">
        <v>19.335999999999999</v>
      </c>
      <c r="BP18" s="3">
        <v>20.138000000000002</v>
      </c>
      <c r="BQ18" s="3">
        <v>22.013000000000002</v>
      </c>
      <c r="BR18" s="3">
        <v>22.913</v>
      </c>
      <c r="BS18" s="3">
        <v>24.117000000000001</v>
      </c>
      <c r="BT18" s="3">
        <v>26.114000000000001</v>
      </c>
      <c r="BU18" s="3">
        <v>28.337</v>
      </c>
      <c r="BV18" s="3">
        <v>25.097999999999999</v>
      </c>
      <c r="BW18" s="3"/>
      <c r="BX18" s="3"/>
      <c r="BY18" s="3"/>
      <c r="BZ18" s="3"/>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c r="A19" t="s">
        <v>30</v>
      </c>
      <c r="B19" s="1" t="s">
        <v>31</v>
      </c>
      <c r="C19" s="3"/>
      <c r="D19" s="3"/>
      <c r="E19" s="3"/>
      <c r="F19" s="3"/>
      <c r="G19" s="3"/>
      <c r="H19" s="3"/>
      <c r="I19" s="3"/>
      <c r="J19" s="3"/>
      <c r="K19" s="3"/>
      <c r="L19" s="3"/>
      <c r="M19" s="3">
        <v>0.13653899999999999</v>
      </c>
      <c r="N19" s="3">
        <v>0.16884100000000002</v>
      </c>
      <c r="O19" s="3">
        <v>0.178235</v>
      </c>
      <c r="P19" s="3">
        <v>0.17769300000000002</v>
      </c>
      <c r="Q19" s="3">
        <v>0.18667800000000001</v>
      </c>
      <c r="R19" s="3">
        <v>0.20669599999999999</v>
      </c>
      <c r="S19" s="3">
        <v>0.22878899999999999</v>
      </c>
      <c r="T19" s="3">
        <v>0.24543199999999998</v>
      </c>
      <c r="U19" s="3">
        <v>0.25169999999999998</v>
      </c>
      <c r="V19" s="3">
        <v>0.27757600000000004</v>
      </c>
      <c r="W19" s="3">
        <v>0.325457</v>
      </c>
      <c r="X19" s="3">
        <v>0.38749900000000004</v>
      </c>
      <c r="Y19" s="3">
        <v>0.41858800000000002</v>
      </c>
      <c r="Z19" s="3">
        <v>0.48723</v>
      </c>
      <c r="AA19" s="3">
        <v>0.62114000000000003</v>
      </c>
      <c r="AB19" s="3">
        <v>0.88885500000000006</v>
      </c>
      <c r="AC19" s="3">
        <v>0.78115699999999999</v>
      </c>
      <c r="AD19" s="3">
        <v>0.93068600000000001</v>
      </c>
      <c r="AE19" s="3">
        <v>1.1490959999999999</v>
      </c>
      <c r="AF19" s="3">
        <v>1.280192</v>
      </c>
      <c r="AG19" s="3">
        <v>1.5145650000000002</v>
      </c>
      <c r="AH19" s="3">
        <v>1.7549890000000001</v>
      </c>
      <c r="AI19" s="3">
        <v>2.0257360000000002</v>
      </c>
      <c r="AJ19" s="3">
        <v>2.2443149999999998</v>
      </c>
      <c r="AK19" s="3">
        <v>2.560918</v>
      </c>
      <c r="AL19" s="3">
        <v>3.1169310000000001</v>
      </c>
      <c r="AM19" s="3">
        <v>3.3716720000000002</v>
      </c>
      <c r="AN19" s="3">
        <v>3.356528</v>
      </c>
      <c r="AO19" s="3">
        <v>3.7110439999999998</v>
      </c>
      <c r="AP19" s="3">
        <v>4.184507</v>
      </c>
      <c r="AQ19" s="3">
        <v>4.8822190000000001</v>
      </c>
      <c r="AR19" s="3">
        <v>5.1208789999999995</v>
      </c>
      <c r="AS19" s="3">
        <v>5.2910729999999999</v>
      </c>
      <c r="AT19" s="3">
        <v>5.4500089999999997</v>
      </c>
      <c r="AU19" s="3">
        <v>5.1728540000000001</v>
      </c>
      <c r="AV19" s="3">
        <v>5.9843109999999999</v>
      </c>
      <c r="AW19" s="3">
        <v>6.8351809999999995</v>
      </c>
      <c r="AX19" s="3">
        <v>6.5817050000000004</v>
      </c>
      <c r="AY19" s="3">
        <v>7.1083999999999996</v>
      </c>
      <c r="AZ19" s="3">
        <v>7.3735879999999998</v>
      </c>
      <c r="BA19" s="3">
        <v>7.6591899999999997</v>
      </c>
      <c r="BB19" s="3">
        <v>8.6787900000000011</v>
      </c>
      <c r="BC19" s="3">
        <v>8.6695429999999991</v>
      </c>
      <c r="BD19" s="3">
        <v>8.5165849999999992</v>
      </c>
      <c r="BE19" s="3">
        <v>8.3550730000000009</v>
      </c>
      <c r="BF19" s="3">
        <v>8.4671979999999998</v>
      </c>
      <c r="BG19" s="3">
        <v>8.6119020000000006</v>
      </c>
      <c r="BH19" s="3">
        <v>8.9980340000000005</v>
      </c>
      <c r="BI19" s="3">
        <v>9.3159890000000001</v>
      </c>
      <c r="BJ19" s="3">
        <v>9.0019659999999995</v>
      </c>
      <c r="BK19" s="3">
        <v>7.6520000000000001</v>
      </c>
      <c r="BL19" s="3">
        <v>8.2070000000000007</v>
      </c>
      <c r="BM19" s="3">
        <v>8.56</v>
      </c>
      <c r="BN19" s="3">
        <v>8.266</v>
      </c>
      <c r="BO19" s="3">
        <v>8.2569999999999997</v>
      </c>
      <c r="BP19" s="3">
        <v>8.3819999999999997</v>
      </c>
      <c r="BQ19" s="3">
        <v>8.6280000000000001</v>
      </c>
      <c r="BR19" s="3">
        <v>8.6080000000000005</v>
      </c>
      <c r="BS19" s="3">
        <v>8.8350000000000009</v>
      </c>
      <c r="BT19" s="3">
        <v>9.0909999999999993</v>
      </c>
      <c r="BU19" s="3">
        <v>8.843</v>
      </c>
      <c r="BV19" s="3">
        <v>8.02</v>
      </c>
      <c r="BW19" s="3"/>
      <c r="BX19" s="3"/>
      <c r="BY19" s="3"/>
      <c r="BZ19" s="3"/>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c r="A20" t="s">
        <v>32</v>
      </c>
      <c r="B20" s="1" t="s">
        <v>33</v>
      </c>
      <c r="C20" s="3"/>
      <c r="D20" s="3"/>
      <c r="E20" s="3"/>
      <c r="F20" s="3"/>
      <c r="G20" s="3"/>
      <c r="H20" s="3"/>
      <c r="I20" s="3"/>
      <c r="J20" s="3"/>
      <c r="K20" s="3"/>
      <c r="L20" s="3"/>
      <c r="M20" s="3">
        <v>0.31978600000000001</v>
      </c>
      <c r="N20" s="3">
        <v>0.40914800000000001</v>
      </c>
      <c r="O20" s="3">
        <v>0.41781099999999999</v>
      </c>
      <c r="P20" s="3">
        <v>0.43807799999999997</v>
      </c>
      <c r="Q20" s="3">
        <v>0.52130200000000004</v>
      </c>
      <c r="R20" s="3">
        <v>0.60384099999999996</v>
      </c>
      <c r="S20" s="3">
        <v>0.71004</v>
      </c>
      <c r="T20" s="3">
        <v>0.79660900000000001</v>
      </c>
      <c r="U20" s="3">
        <v>0.87070100000000006</v>
      </c>
      <c r="V20" s="3">
        <v>0.97088800000000008</v>
      </c>
      <c r="W20" s="3">
        <v>1.1904520000000001</v>
      </c>
      <c r="X20" s="3">
        <v>1.4460489999999999</v>
      </c>
      <c r="Y20" s="3">
        <v>1.6068589999999998</v>
      </c>
      <c r="Z20" s="3">
        <v>1.8413219999999999</v>
      </c>
      <c r="AA20" s="3">
        <v>2.3065739999999999</v>
      </c>
      <c r="AB20" s="3">
        <v>3.7044450000000002</v>
      </c>
      <c r="AC20" s="3">
        <v>3.3195479999999997</v>
      </c>
      <c r="AD20" s="3">
        <v>4.0107410000000003</v>
      </c>
      <c r="AE20" s="3">
        <v>4.7606660000000005</v>
      </c>
      <c r="AF20" s="3">
        <v>5.2860780000000007</v>
      </c>
      <c r="AG20" s="3">
        <v>6.6751560000000003</v>
      </c>
      <c r="AH20" s="3">
        <v>7.5022190000000002</v>
      </c>
      <c r="AI20" s="3">
        <v>8.7721669999999996</v>
      </c>
      <c r="AJ20" s="3">
        <v>9.6517060000000008</v>
      </c>
      <c r="AK20" s="3">
        <v>11.240437999999999</v>
      </c>
      <c r="AL20" s="3">
        <v>13.394401</v>
      </c>
      <c r="AM20" s="3">
        <v>14.326288</v>
      </c>
      <c r="AN20" s="3">
        <v>13.449035</v>
      </c>
      <c r="AO20" s="3">
        <v>14.025338</v>
      </c>
      <c r="AP20" s="3">
        <v>15.853522000000002</v>
      </c>
      <c r="AQ20" s="3">
        <v>17.518712999999998</v>
      </c>
      <c r="AR20" s="3">
        <v>17.574317999999998</v>
      </c>
      <c r="AS20" s="3">
        <v>18.536463000000001</v>
      </c>
      <c r="AT20" s="3">
        <v>19.148848999999998</v>
      </c>
      <c r="AU20" s="3">
        <v>19.192046999999999</v>
      </c>
      <c r="AV20" s="3">
        <v>21.624919999999999</v>
      </c>
      <c r="AW20" s="3">
        <v>24.135999999999999</v>
      </c>
      <c r="AX20" s="3">
        <v>25.095102000000001</v>
      </c>
      <c r="AY20" s="3">
        <v>28.532095000000002</v>
      </c>
      <c r="AZ20" s="3">
        <v>29.816838000000001</v>
      </c>
      <c r="BA20" s="3">
        <v>31.575542000000002</v>
      </c>
      <c r="BB20" s="3">
        <v>36.076105000000005</v>
      </c>
      <c r="BC20" s="3">
        <v>36.404257999999999</v>
      </c>
      <c r="BD20" s="3">
        <v>36.453235999999997</v>
      </c>
      <c r="BE20" s="3">
        <v>36.193221999999999</v>
      </c>
      <c r="BF20" s="3">
        <v>38.468552000000003</v>
      </c>
      <c r="BG20" s="3">
        <v>40.729637000000004</v>
      </c>
      <c r="BH20" s="3">
        <v>44.698796999999999</v>
      </c>
      <c r="BI20" s="3">
        <v>46.775951999999997</v>
      </c>
      <c r="BJ20" s="3">
        <v>48.554798000000005</v>
      </c>
      <c r="BK20" s="3">
        <v>40.61</v>
      </c>
      <c r="BL20" s="3">
        <v>46.988999999999997</v>
      </c>
      <c r="BM20" s="3">
        <v>52.194000000000003</v>
      </c>
      <c r="BN20" s="3">
        <v>54.037999999999997</v>
      </c>
      <c r="BO20" s="3">
        <v>53.689</v>
      </c>
      <c r="BP20" s="3">
        <v>54.725000000000001</v>
      </c>
      <c r="BQ20" s="3">
        <v>56.216000000000001</v>
      </c>
      <c r="BR20" s="3">
        <v>54.183999999999997</v>
      </c>
      <c r="BS20" s="3">
        <v>60.039000000000001</v>
      </c>
      <c r="BT20" s="3">
        <v>61.576000000000001</v>
      </c>
      <c r="BU20" s="3">
        <v>62.863999999999997</v>
      </c>
      <c r="BV20" s="3">
        <v>57.262</v>
      </c>
      <c r="BW20" s="3"/>
      <c r="BX20" s="3"/>
      <c r="BY20" s="3"/>
      <c r="BZ20" s="3"/>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c r="A21" t="s">
        <v>34</v>
      </c>
      <c r="B21" s="1" t="s">
        <v>35</v>
      </c>
      <c r="C21" s="3"/>
      <c r="D21" s="3"/>
      <c r="E21" s="3"/>
      <c r="F21" s="3"/>
      <c r="G21" s="3"/>
      <c r="H21" s="3"/>
      <c r="I21" s="3"/>
      <c r="J21" s="3"/>
      <c r="K21" s="3"/>
      <c r="L21" s="3"/>
      <c r="M21" s="3">
        <v>4.5587000000000003E-2</v>
      </c>
      <c r="N21" s="3">
        <v>5.4816999999999998E-2</v>
      </c>
      <c r="O21" s="3">
        <v>6.1631999999999999E-2</v>
      </c>
      <c r="P21" s="3">
        <v>6.1098E-2</v>
      </c>
      <c r="Q21" s="3">
        <v>7.3794999999999999E-2</v>
      </c>
      <c r="R21" s="3">
        <v>8.9040000000000008E-2</v>
      </c>
      <c r="S21" s="3">
        <v>0.112798</v>
      </c>
      <c r="T21" s="3">
        <v>0.14410000000000001</v>
      </c>
      <c r="U21" s="3">
        <v>0.160243</v>
      </c>
      <c r="V21" s="3">
        <v>0.182672</v>
      </c>
      <c r="W21" s="3">
        <v>0.224083</v>
      </c>
      <c r="X21" s="3">
        <v>0.24091200000000002</v>
      </c>
      <c r="Y21" s="3">
        <v>0.22913399999999998</v>
      </c>
      <c r="Z21" s="3">
        <v>0.214865</v>
      </c>
      <c r="AA21" s="3">
        <v>0.243174</v>
      </c>
      <c r="AB21" s="3">
        <v>0.303645</v>
      </c>
      <c r="AC21" s="3">
        <v>0.34473000000000004</v>
      </c>
      <c r="AD21" s="3">
        <v>0.38921300000000003</v>
      </c>
      <c r="AE21" s="3">
        <v>0.48456500000000002</v>
      </c>
      <c r="AF21" s="3">
        <v>0.57496799999999992</v>
      </c>
      <c r="AG21" s="3">
        <v>0.69266700000000003</v>
      </c>
      <c r="AH21" s="3">
        <v>0.81256500000000009</v>
      </c>
      <c r="AI21" s="3">
        <v>0.99689800000000006</v>
      </c>
      <c r="AJ21" s="3">
        <v>1.177659</v>
      </c>
      <c r="AK21" s="3">
        <v>1.4608420000000002</v>
      </c>
      <c r="AL21" s="3">
        <v>1.85703</v>
      </c>
      <c r="AM21" s="3">
        <v>2.0350860000000002</v>
      </c>
      <c r="AN21" s="3">
        <v>1.9821949999999999</v>
      </c>
      <c r="AO21" s="3">
        <v>2.0859329999999998</v>
      </c>
      <c r="AP21" s="3">
        <v>2.4690940000000001</v>
      </c>
      <c r="AQ21" s="3">
        <v>3.0515759999999998</v>
      </c>
      <c r="AR21" s="3">
        <v>3.3019319999999999</v>
      </c>
      <c r="AS21" s="3">
        <v>3.6653280000000001</v>
      </c>
      <c r="AT21" s="3">
        <v>4.162801</v>
      </c>
      <c r="AU21" s="3">
        <v>4.4387829999999999</v>
      </c>
      <c r="AV21" s="3">
        <v>5.1346440000000007</v>
      </c>
      <c r="AW21" s="3">
        <v>5.8166570000000002</v>
      </c>
      <c r="AX21" s="3">
        <v>6.5615569999999996</v>
      </c>
      <c r="AY21" s="3">
        <v>7.9731120000000004</v>
      </c>
      <c r="AZ21" s="3">
        <v>9.1891270000000009</v>
      </c>
      <c r="BA21" s="3">
        <v>10.620654</v>
      </c>
      <c r="BB21" s="3">
        <v>12.467812</v>
      </c>
      <c r="BC21" s="3">
        <v>14.599917999999999</v>
      </c>
      <c r="BD21" s="3">
        <v>15.943629999999999</v>
      </c>
      <c r="BE21" s="3">
        <v>16.329578999999999</v>
      </c>
      <c r="BF21" s="3">
        <v>17.319933000000002</v>
      </c>
      <c r="BG21" s="3">
        <v>18.764457</v>
      </c>
      <c r="BH21" s="3">
        <v>20.623752</v>
      </c>
      <c r="BI21" s="3">
        <v>21.295021999999999</v>
      </c>
      <c r="BJ21" s="3">
        <v>23.220838000000001</v>
      </c>
      <c r="BK21" s="3">
        <v>25.023</v>
      </c>
      <c r="BL21" s="3">
        <v>25.757000000000001</v>
      </c>
      <c r="BM21" s="3">
        <v>25.064</v>
      </c>
      <c r="BN21" s="3">
        <v>27.091999999999999</v>
      </c>
      <c r="BO21" s="3">
        <v>28.292999999999999</v>
      </c>
      <c r="BP21" s="3">
        <v>28.161000000000001</v>
      </c>
      <c r="BQ21" s="3">
        <v>30.042000000000002</v>
      </c>
      <c r="BR21" s="3">
        <v>30.332999999999998</v>
      </c>
      <c r="BS21" s="3">
        <v>30.975999999999999</v>
      </c>
      <c r="BT21" s="3">
        <v>32.134</v>
      </c>
      <c r="BU21" s="3">
        <v>35.561999999999998</v>
      </c>
      <c r="BV21" s="3">
        <v>37.567</v>
      </c>
      <c r="BW21" s="3"/>
      <c r="BX21" s="3"/>
      <c r="BY21" s="3"/>
      <c r="BZ21" s="3"/>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c r="A22" t="s">
        <v>36</v>
      </c>
      <c r="B22" s="1" t="s">
        <v>37</v>
      </c>
      <c r="C22" s="3"/>
      <c r="D22" s="3"/>
      <c r="E22" s="3"/>
      <c r="F22" s="3"/>
      <c r="G22" s="3"/>
      <c r="H22" s="3"/>
      <c r="I22" s="3"/>
      <c r="J22" s="3"/>
      <c r="K22" s="3"/>
      <c r="L22" s="3"/>
      <c r="M22" s="3">
        <v>0.12719</v>
      </c>
      <c r="N22" s="3">
        <v>0.167019</v>
      </c>
      <c r="O22" s="3">
        <v>0.17225399999999999</v>
      </c>
      <c r="P22" s="3">
        <v>0.19117300000000001</v>
      </c>
      <c r="Q22" s="3">
        <v>0.23755299999999999</v>
      </c>
      <c r="R22" s="3">
        <v>0.28095299999999995</v>
      </c>
      <c r="S22" s="3">
        <v>0.34019299999999997</v>
      </c>
      <c r="T22" s="3">
        <v>0.37357000000000001</v>
      </c>
      <c r="U22" s="3">
        <v>0.39892</v>
      </c>
      <c r="V22" s="3">
        <v>0.44450000000000001</v>
      </c>
      <c r="W22" s="3">
        <v>0.57089999999999996</v>
      </c>
      <c r="X22" s="3">
        <v>0.71326800000000001</v>
      </c>
      <c r="Y22" s="3">
        <v>0.81059900000000007</v>
      </c>
      <c r="Z22" s="3">
        <v>0.955538</v>
      </c>
      <c r="AA22" s="3">
        <v>1.2223389999999998</v>
      </c>
      <c r="AB22" s="3">
        <v>1.8353269999999999</v>
      </c>
      <c r="AC22" s="3">
        <v>1.6711120000000002</v>
      </c>
      <c r="AD22" s="3">
        <v>2.0295939999999999</v>
      </c>
      <c r="AE22" s="3">
        <v>2.4412699999999998</v>
      </c>
      <c r="AF22" s="3">
        <v>2.7715730000000001</v>
      </c>
      <c r="AG22" s="3">
        <v>3.4778569999999998</v>
      </c>
      <c r="AH22" s="3">
        <v>3.8993510000000002</v>
      </c>
      <c r="AI22" s="3">
        <v>4.5316429999999999</v>
      </c>
      <c r="AJ22" s="3">
        <v>4.9533719999999999</v>
      </c>
      <c r="AK22" s="3">
        <v>5.8134309999999996</v>
      </c>
      <c r="AL22" s="3">
        <v>6.8126409999999993</v>
      </c>
      <c r="AM22" s="3">
        <v>7.1996159999999998</v>
      </c>
      <c r="AN22" s="3">
        <v>6.755217</v>
      </c>
      <c r="AO22" s="3">
        <v>7.0886710000000006</v>
      </c>
      <c r="AP22" s="3">
        <v>7.858384</v>
      </c>
      <c r="AQ22" s="3">
        <v>8.6287800000000008</v>
      </c>
      <c r="AR22" s="3">
        <v>8.6956520000000008</v>
      </c>
      <c r="AS22" s="3">
        <v>9.1639179999999989</v>
      </c>
      <c r="AT22" s="3">
        <v>9.5055310000000013</v>
      </c>
      <c r="AU22" s="3">
        <v>9.4087770000000006</v>
      </c>
      <c r="AV22" s="3">
        <v>10.352475</v>
      </c>
      <c r="AW22" s="3">
        <v>11.217066999999998</v>
      </c>
      <c r="AX22" s="3">
        <v>11.690098000000001</v>
      </c>
      <c r="AY22" s="3">
        <v>13.119573000000001</v>
      </c>
      <c r="AZ22" s="3">
        <v>13.741436999999999</v>
      </c>
      <c r="BA22" s="3">
        <v>13.816043000000001</v>
      </c>
      <c r="BB22" s="3">
        <v>14.783211</v>
      </c>
      <c r="BC22" s="3">
        <v>15.037834999999999</v>
      </c>
      <c r="BD22" s="3">
        <v>15.109458</v>
      </c>
      <c r="BE22" s="3">
        <v>14.98362</v>
      </c>
      <c r="BF22" s="3">
        <v>15.793773999999999</v>
      </c>
      <c r="BG22" s="3">
        <v>16.169991</v>
      </c>
      <c r="BH22" s="3">
        <v>17.316921999999998</v>
      </c>
      <c r="BI22" s="3">
        <v>18.472532999999999</v>
      </c>
      <c r="BJ22" s="3">
        <v>18.215902</v>
      </c>
      <c r="BK22" s="3">
        <v>14.89</v>
      </c>
      <c r="BL22" s="3">
        <v>16.800999999999998</v>
      </c>
      <c r="BM22" s="3">
        <v>18.141999999999999</v>
      </c>
      <c r="BN22" s="3">
        <v>18.276</v>
      </c>
      <c r="BO22" s="3">
        <v>18.157</v>
      </c>
      <c r="BP22" s="3">
        <v>18.352</v>
      </c>
      <c r="BQ22" s="3">
        <v>18.890999999999998</v>
      </c>
      <c r="BR22" s="3">
        <v>19.044</v>
      </c>
      <c r="BS22" s="3">
        <v>19.866</v>
      </c>
      <c r="BT22" s="3">
        <v>21.462</v>
      </c>
      <c r="BU22" s="3">
        <v>21.553999999999998</v>
      </c>
      <c r="BV22" s="3">
        <v>19.105</v>
      </c>
      <c r="BW22" s="3"/>
      <c r="BX22" s="3"/>
      <c r="BY22" s="3"/>
      <c r="BZ22" s="3"/>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c r="A23" t="s">
        <v>38</v>
      </c>
      <c r="B23" s="1" t="s">
        <v>39</v>
      </c>
      <c r="C23" s="3"/>
      <c r="D23" s="3"/>
      <c r="E23" s="3"/>
      <c r="F23" s="3"/>
      <c r="G23" s="3"/>
      <c r="H23" s="3"/>
      <c r="I23" s="3"/>
      <c r="J23" s="3"/>
      <c r="K23" s="3"/>
      <c r="L23" s="3"/>
      <c r="M23" s="3">
        <v>0.85592100000000004</v>
      </c>
      <c r="N23" s="3">
        <v>1.018059</v>
      </c>
      <c r="O23" s="3">
        <v>1.028537</v>
      </c>
      <c r="P23" s="3">
        <v>0.95886000000000005</v>
      </c>
      <c r="Q23" s="3">
        <v>0.954457</v>
      </c>
      <c r="R23" s="3">
        <v>1.093372</v>
      </c>
      <c r="S23" s="3">
        <v>1.2157880000000001</v>
      </c>
      <c r="T23" s="3">
        <v>1.2006839999999999</v>
      </c>
      <c r="U23" s="3">
        <v>1.2431140000000001</v>
      </c>
      <c r="V23" s="3">
        <v>1.3677889999999999</v>
      </c>
      <c r="W23" s="3">
        <v>1.657826</v>
      </c>
      <c r="X23" s="3">
        <v>2.332846</v>
      </c>
      <c r="Y23" s="3">
        <v>2.3779319999999999</v>
      </c>
      <c r="Z23" s="3">
        <v>2.57436</v>
      </c>
      <c r="AA23" s="3">
        <v>3.2025230000000002</v>
      </c>
      <c r="AB23" s="3">
        <v>5.2407209999999997</v>
      </c>
      <c r="AC23" s="3">
        <v>5.0595110000000005</v>
      </c>
      <c r="AD23" s="3">
        <v>5.554716</v>
      </c>
      <c r="AE23" s="3">
        <v>6.6344840000000005</v>
      </c>
      <c r="AF23" s="3">
        <v>7.2756999999999996</v>
      </c>
      <c r="AG23" s="3">
        <v>8.4629460000000005</v>
      </c>
      <c r="AH23" s="3">
        <v>10.099399</v>
      </c>
      <c r="AI23" s="3">
        <v>10.976364</v>
      </c>
      <c r="AJ23" s="3">
        <v>11.769924000000001</v>
      </c>
      <c r="AK23" s="3">
        <v>13.026941999999998</v>
      </c>
      <c r="AL23" s="3">
        <v>15.365525999999999</v>
      </c>
      <c r="AM23" s="3">
        <v>16.160685999999998</v>
      </c>
      <c r="AN23" s="3">
        <v>14.391976000000001</v>
      </c>
      <c r="AO23" s="3">
        <v>14.307447</v>
      </c>
      <c r="AP23" s="3">
        <v>16.497012999999999</v>
      </c>
      <c r="AQ23" s="3">
        <v>18.491289999999999</v>
      </c>
      <c r="AR23" s="3">
        <v>17.545299</v>
      </c>
      <c r="AS23" s="3">
        <v>16.749939999999999</v>
      </c>
      <c r="AT23" s="3">
        <v>16.394621999999998</v>
      </c>
      <c r="AU23" s="3">
        <v>14.950699</v>
      </c>
      <c r="AV23" s="3">
        <v>16.377603999999998</v>
      </c>
      <c r="AW23" s="3">
        <v>18.479282999999999</v>
      </c>
      <c r="AX23" s="3">
        <v>18.176805999999999</v>
      </c>
      <c r="AY23" s="3">
        <v>20.831846000000002</v>
      </c>
      <c r="AZ23" s="3">
        <v>21.572445999999999</v>
      </c>
      <c r="BA23" s="3">
        <v>20.410800999999999</v>
      </c>
      <c r="BB23" s="3">
        <v>23.339510999999998</v>
      </c>
      <c r="BC23" s="3">
        <v>23.655545999999998</v>
      </c>
      <c r="BD23" s="3">
        <v>23.451104999999998</v>
      </c>
      <c r="BE23" s="3">
        <v>22.842333999999997</v>
      </c>
      <c r="BF23" s="3">
        <v>25.252036</v>
      </c>
      <c r="BG23" s="3">
        <v>27.347196</v>
      </c>
      <c r="BH23" s="3">
        <v>32.260410999999998</v>
      </c>
      <c r="BI23" s="3">
        <v>35.251517999999997</v>
      </c>
      <c r="BJ23" s="3">
        <v>35.636989999999997</v>
      </c>
      <c r="BK23" s="3">
        <v>24.843</v>
      </c>
      <c r="BL23" s="3">
        <v>29.567</v>
      </c>
      <c r="BM23" s="3">
        <v>33.116999999999997</v>
      </c>
      <c r="BN23" s="3">
        <v>31.506</v>
      </c>
      <c r="BO23" s="3">
        <v>29.986999999999998</v>
      </c>
      <c r="BP23" s="3">
        <v>30.018000000000001</v>
      </c>
      <c r="BQ23" s="3">
        <v>30.768999999999998</v>
      </c>
      <c r="BR23" s="3">
        <v>28.515999999999998</v>
      </c>
      <c r="BS23" s="3">
        <v>32.051000000000002</v>
      </c>
      <c r="BT23" s="3">
        <v>33.33</v>
      </c>
      <c r="BU23" s="3">
        <v>32.47</v>
      </c>
      <c r="BV23" s="3">
        <v>26.42</v>
      </c>
      <c r="BW23" s="3"/>
      <c r="BX23" s="3"/>
      <c r="BY23" s="3"/>
      <c r="BZ23" s="3"/>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c r="A24" t="s">
        <v>40</v>
      </c>
      <c r="B24" s="1" t="s">
        <v>41</v>
      </c>
      <c r="C24" s="3"/>
      <c r="D24" s="3"/>
      <c r="E24" s="3"/>
      <c r="F24" s="3"/>
      <c r="G24" s="3"/>
      <c r="H24" s="3"/>
      <c r="I24" s="3"/>
      <c r="J24" s="3"/>
      <c r="K24" s="3"/>
      <c r="L24" s="3"/>
      <c r="M24" s="3">
        <v>0.14783099999999999</v>
      </c>
      <c r="N24" s="3">
        <v>0.18275999999999998</v>
      </c>
      <c r="O24" s="3">
        <v>0.18611000000000003</v>
      </c>
      <c r="P24" s="3">
        <v>0.20042400000000002</v>
      </c>
      <c r="Q24" s="3">
        <v>0.21574199999999999</v>
      </c>
      <c r="R24" s="3">
        <v>0.24074700000000002</v>
      </c>
      <c r="S24" s="3">
        <v>0.269069</v>
      </c>
      <c r="T24" s="3">
        <v>0.29084399999999999</v>
      </c>
      <c r="U24" s="3">
        <v>0.31596800000000003</v>
      </c>
      <c r="V24" s="3">
        <v>0.33517200000000003</v>
      </c>
      <c r="W24" s="3">
        <v>0.39837800000000001</v>
      </c>
      <c r="X24" s="3">
        <v>0.48803500000000005</v>
      </c>
      <c r="Y24" s="3">
        <v>0.56213800000000003</v>
      </c>
      <c r="Z24" s="3">
        <v>0.63996500000000001</v>
      </c>
      <c r="AA24" s="3">
        <v>0.77331700000000003</v>
      </c>
      <c r="AB24" s="3">
        <v>1.03308</v>
      </c>
      <c r="AC24" s="3">
        <v>1.09657</v>
      </c>
      <c r="AD24" s="3">
        <v>1.295201</v>
      </c>
      <c r="AE24" s="3">
        <v>1.5632059999999999</v>
      </c>
      <c r="AF24" s="3">
        <v>1.784503</v>
      </c>
      <c r="AG24" s="3">
        <v>2.0317980000000002</v>
      </c>
      <c r="AH24" s="3">
        <v>2.3086979999999997</v>
      </c>
      <c r="AI24" s="3">
        <v>2.7221630000000001</v>
      </c>
      <c r="AJ24" s="3">
        <v>2.9873810000000001</v>
      </c>
      <c r="AK24" s="3">
        <v>3.5002260000000001</v>
      </c>
      <c r="AL24" s="3">
        <v>4.008813</v>
      </c>
      <c r="AM24" s="3">
        <v>4.4546149999999995</v>
      </c>
      <c r="AN24" s="3">
        <v>4.4253130000000001</v>
      </c>
      <c r="AO24" s="3">
        <v>4.5212909999999997</v>
      </c>
      <c r="AP24" s="3">
        <v>5.0160159999999996</v>
      </c>
      <c r="AQ24" s="3">
        <v>5.6211319999999994</v>
      </c>
      <c r="AR24" s="3">
        <v>5.7908429999999997</v>
      </c>
      <c r="AS24" s="3">
        <v>6.8114309999999998</v>
      </c>
      <c r="AT24" s="3">
        <v>6.3588079999999998</v>
      </c>
      <c r="AU24" s="3">
        <v>6.9874010000000002</v>
      </c>
      <c r="AV24" s="3">
        <v>7.3452520000000003</v>
      </c>
      <c r="AW24" s="3">
        <v>7.6213950000000006</v>
      </c>
      <c r="AX24" s="3">
        <v>8.2183500000000009</v>
      </c>
      <c r="AY24" s="3">
        <v>9.0027150000000002</v>
      </c>
      <c r="AZ24" s="3">
        <v>9.9197000000000006</v>
      </c>
      <c r="BA24" s="3">
        <v>9.8225750000000005</v>
      </c>
      <c r="BB24" s="3">
        <v>10.821374</v>
      </c>
      <c r="BC24" s="3">
        <v>11.323547000000001</v>
      </c>
      <c r="BD24" s="3">
        <v>11.523543999999999</v>
      </c>
      <c r="BE24" s="3">
        <v>10.365667</v>
      </c>
      <c r="BF24" s="3">
        <v>10.928886</v>
      </c>
      <c r="BG24" s="3">
        <v>11.686772000000001</v>
      </c>
      <c r="BH24" s="3">
        <v>12.456619</v>
      </c>
      <c r="BI24" s="3">
        <v>13.103766999999999</v>
      </c>
      <c r="BJ24" s="3">
        <v>13.727079</v>
      </c>
      <c r="BK24" s="3">
        <v>14.202999999999999</v>
      </c>
      <c r="BL24" s="3">
        <v>15.047000000000001</v>
      </c>
      <c r="BM24" s="3">
        <v>16.465</v>
      </c>
      <c r="BN24" s="3">
        <v>17.475999999999999</v>
      </c>
      <c r="BO24" s="3">
        <v>18.216000000000001</v>
      </c>
      <c r="BP24" s="3">
        <v>19.773</v>
      </c>
      <c r="BQ24" s="3">
        <v>21.305</v>
      </c>
      <c r="BR24" s="3">
        <v>22.274000000000001</v>
      </c>
      <c r="BS24" s="3">
        <v>23.516999999999999</v>
      </c>
      <c r="BT24" s="3">
        <v>25.22</v>
      </c>
      <c r="BU24" s="3">
        <v>27.652000000000001</v>
      </c>
      <c r="BV24" s="3">
        <v>23.181999999999999</v>
      </c>
      <c r="BW24" s="3"/>
      <c r="BX24" s="3"/>
      <c r="BY24" s="3"/>
      <c r="BZ24" s="3"/>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c r="A25" t="s">
        <v>42</v>
      </c>
      <c r="B25" s="1" t="s">
        <v>43</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c r="A26" t="s">
        <v>44</v>
      </c>
      <c r="B26" s="1" t="s">
        <v>45</v>
      </c>
      <c r="C26" s="3">
        <v>0.468858</v>
      </c>
      <c r="D26" s="3">
        <v>0.498913</v>
      </c>
      <c r="E26" s="3">
        <v>0.57026599999999994</v>
      </c>
      <c r="F26" s="3">
        <v>0.65489900000000001</v>
      </c>
      <c r="G26" s="3">
        <v>0.56584699999999999</v>
      </c>
      <c r="H26" s="3">
        <v>0.60686899999999999</v>
      </c>
      <c r="I26" s="3">
        <v>0.64841700000000002</v>
      </c>
      <c r="J26" s="3">
        <v>0.74762499999999998</v>
      </c>
      <c r="K26" s="3">
        <v>0.82663599999999993</v>
      </c>
      <c r="L26" s="3">
        <v>0.889899</v>
      </c>
      <c r="M26" s="3">
        <v>1.0709310000000001</v>
      </c>
      <c r="N26" s="3">
        <v>1.2315450000000001</v>
      </c>
      <c r="O26" s="3">
        <v>1.2974300000000001</v>
      </c>
      <c r="P26" s="3">
        <v>1.3639559999999999</v>
      </c>
      <c r="Q26" s="3">
        <v>1.4732670000000001</v>
      </c>
      <c r="R26" s="3">
        <v>1.72848</v>
      </c>
      <c r="S26" s="3">
        <v>1.927</v>
      </c>
      <c r="T26" s="3">
        <v>2.1267510000000001</v>
      </c>
      <c r="U26" s="3">
        <v>2.4704630000000001</v>
      </c>
      <c r="V26" s="3">
        <v>2.6325540000000003</v>
      </c>
      <c r="W26" s="3">
        <v>3.0439070000000004</v>
      </c>
      <c r="X26" s="3">
        <v>3.6754579999999999</v>
      </c>
      <c r="Y26" s="3">
        <v>4.1971290000000003</v>
      </c>
      <c r="Z26" s="3">
        <v>4.3727229999999997</v>
      </c>
      <c r="AA26" s="3">
        <v>5.2732839999999994</v>
      </c>
      <c r="AB26" s="3">
        <v>7.5790110000000004</v>
      </c>
      <c r="AC26" s="3">
        <v>7.5498029999999998</v>
      </c>
      <c r="AD26" s="3">
        <v>8.7660040000000006</v>
      </c>
      <c r="AE26" s="3">
        <v>10.180822000000001</v>
      </c>
      <c r="AF26" s="3">
        <v>12.203906999999999</v>
      </c>
      <c r="AG26" s="3">
        <v>13.730739999999999</v>
      </c>
      <c r="AH26" s="3">
        <v>16.008082999999999</v>
      </c>
      <c r="AI26" s="3">
        <v>19.377238000000002</v>
      </c>
      <c r="AJ26" s="3">
        <v>23.099365000000002</v>
      </c>
      <c r="AK26" s="3">
        <v>29.263770000000001</v>
      </c>
      <c r="AL26" s="3">
        <v>32.343415999999998</v>
      </c>
      <c r="AM26" s="3">
        <v>32.123353999999999</v>
      </c>
      <c r="AN26" s="3">
        <v>28.658484999999999</v>
      </c>
      <c r="AO26" s="3">
        <v>26.183561000000001</v>
      </c>
      <c r="AP26" s="3">
        <v>29.997148000000003</v>
      </c>
      <c r="AQ26" s="3">
        <v>33.623379999999997</v>
      </c>
      <c r="AR26" s="3">
        <v>32.448661999999999</v>
      </c>
      <c r="AS26" s="3">
        <v>35.169353999999998</v>
      </c>
      <c r="AT26" s="3">
        <v>36.593423000000001</v>
      </c>
      <c r="AU26" s="3">
        <v>38.288538000000003</v>
      </c>
      <c r="AV26" s="3">
        <v>38.750269000000003</v>
      </c>
      <c r="AW26" s="3">
        <v>40.156731000000001</v>
      </c>
      <c r="AX26" s="3">
        <v>41.834361999999999</v>
      </c>
      <c r="AY26" s="3">
        <v>45.782222000000004</v>
      </c>
      <c r="AZ26" s="3">
        <v>49.490203999999999</v>
      </c>
      <c r="BA26" s="3">
        <v>49.195786999999996</v>
      </c>
      <c r="BB26" s="3">
        <v>59.939070000000001</v>
      </c>
      <c r="BC26" s="3">
        <v>63.958452999999999</v>
      </c>
      <c r="BD26" s="3">
        <v>67.15863800000001</v>
      </c>
      <c r="BE26" s="3">
        <v>66.515242000000001</v>
      </c>
      <c r="BF26" s="3">
        <v>69.407393999999996</v>
      </c>
      <c r="BG26" s="3">
        <v>76.957114000000004</v>
      </c>
      <c r="BH26" s="3">
        <v>80.848263000000003</v>
      </c>
      <c r="BI26" s="3">
        <v>89.083450999999997</v>
      </c>
      <c r="BJ26" s="3">
        <v>95.921324999999996</v>
      </c>
      <c r="BK26" s="3">
        <v>89.856035000000006</v>
      </c>
      <c r="BL26" s="3">
        <v>100.005117</v>
      </c>
      <c r="BM26" s="3">
        <v>109.264492</v>
      </c>
      <c r="BN26" s="3">
        <v>117.157335</v>
      </c>
      <c r="BO26" s="3">
        <v>124.61</v>
      </c>
      <c r="BP26" s="3">
        <v>137.27699999999999</v>
      </c>
      <c r="BQ26" s="3">
        <v>149.83000000000001</v>
      </c>
      <c r="BR26" s="3">
        <v>156.87299999999999</v>
      </c>
      <c r="BS26" s="3">
        <v>157.59100000000001</v>
      </c>
      <c r="BT26" s="3">
        <v>168.405</v>
      </c>
      <c r="BU26" s="3">
        <v>172.714</v>
      </c>
      <c r="BV26" s="3">
        <v>158.38300000000001</v>
      </c>
      <c r="BW26" s="3"/>
      <c r="BX26" s="3"/>
      <c r="BY26" s="3"/>
      <c r="BZ26" s="3"/>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c r="A27" t="s">
        <v>46</v>
      </c>
      <c r="B27" s="1" t="s">
        <v>47</v>
      </c>
      <c r="C27" s="3">
        <v>0.350051</v>
      </c>
      <c r="D27" s="3">
        <v>0.36863099999999999</v>
      </c>
      <c r="E27" s="3">
        <v>0.41647099999999998</v>
      </c>
      <c r="F27" s="3">
        <v>0.48172699999999996</v>
      </c>
      <c r="G27" s="3">
        <v>0.41271199999999997</v>
      </c>
      <c r="H27" s="3">
        <v>0.44437700000000002</v>
      </c>
      <c r="I27" s="3">
        <v>0.47572799999999998</v>
      </c>
      <c r="J27" s="3">
        <v>0.546184</v>
      </c>
      <c r="K27" s="3">
        <v>0.61291200000000001</v>
      </c>
      <c r="L27" s="3">
        <v>0.65625900000000004</v>
      </c>
      <c r="M27" s="3">
        <v>0.75224599999999997</v>
      </c>
      <c r="N27" s="3">
        <v>0.8189249999999999</v>
      </c>
      <c r="O27" s="3">
        <v>0.86874499999999999</v>
      </c>
      <c r="P27" s="3">
        <v>0.88873400000000002</v>
      </c>
      <c r="Q27" s="3">
        <v>0.96530499999999997</v>
      </c>
      <c r="R27" s="3">
        <v>1.0993989999999998</v>
      </c>
      <c r="S27" s="3">
        <v>1.1698630000000001</v>
      </c>
      <c r="T27" s="3">
        <v>1.2903309999999999</v>
      </c>
      <c r="U27" s="3">
        <v>1.359286</v>
      </c>
      <c r="V27" s="3">
        <v>1.4254449999999999</v>
      </c>
      <c r="W27" s="3">
        <v>1.6533209999999998</v>
      </c>
      <c r="X27" s="3">
        <v>1.966717</v>
      </c>
      <c r="Y27" s="3">
        <v>2.1423539999999996</v>
      </c>
      <c r="Z27" s="3">
        <v>2.185279</v>
      </c>
      <c r="AA27" s="3">
        <v>2.6262569999999998</v>
      </c>
      <c r="AB27" s="3">
        <v>3.4054569999999997</v>
      </c>
      <c r="AC27" s="3">
        <v>3.4892890000000003</v>
      </c>
      <c r="AD27" s="3">
        <v>4.028702</v>
      </c>
      <c r="AE27" s="3">
        <v>4.5835939999999997</v>
      </c>
      <c r="AF27" s="3">
        <v>5.2292200000000006</v>
      </c>
      <c r="AG27" s="3">
        <v>6.030189</v>
      </c>
      <c r="AH27" s="3">
        <v>6.5540119999999993</v>
      </c>
      <c r="AI27" s="3">
        <v>7.0381679999999998</v>
      </c>
      <c r="AJ27" s="3">
        <v>7.9551020000000001</v>
      </c>
      <c r="AK27" s="3">
        <v>8.8032620000000001</v>
      </c>
      <c r="AL27" s="3">
        <v>10.008939</v>
      </c>
      <c r="AM27" s="3">
        <v>10.494273</v>
      </c>
      <c r="AN27" s="3">
        <v>8.9972510000000003</v>
      </c>
      <c r="AO27" s="3">
        <v>8.6298539999999999</v>
      </c>
      <c r="AP27" s="3">
        <v>10.058506999999999</v>
      </c>
      <c r="AQ27" s="3">
        <v>11.466571999999999</v>
      </c>
      <c r="AR27" s="3">
        <v>11.783760000000001</v>
      </c>
      <c r="AS27" s="3">
        <v>12.779893</v>
      </c>
      <c r="AT27" s="3">
        <v>12.699656999999998</v>
      </c>
      <c r="AU27" s="3">
        <v>13.18074</v>
      </c>
      <c r="AV27" s="3">
        <v>12.763681</v>
      </c>
      <c r="AW27" s="3">
        <v>14.249263000000001</v>
      </c>
      <c r="AX27" s="3">
        <v>14.505807000000001</v>
      </c>
      <c r="AY27" s="3">
        <v>16.435257</v>
      </c>
      <c r="AZ27" s="3">
        <v>17.404646</v>
      </c>
      <c r="BA27" s="3">
        <v>17.692914999999999</v>
      </c>
      <c r="BB27" s="3">
        <v>20.228639999999999</v>
      </c>
      <c r="BC27" s="3">
        <v>22.014664</v>
      </c>
      <c r="BD27" s="3">
        <v>22.516850999999999</v>
      </c>
      <c r="BE27" s="3">
        <v>22.056065</v>
      </c>
      <c r="BF27" s="3">
        <v>22.802405</v>
      </c>
      <c r="BG27" s="3">
        <v>25.493258999999998</v>
      </c>
      <c r="BH27" s="3">
        <v>27.084408</v>
      </c>
      <c r="BI27" s="3">
        <v>30.181913000000002</v>
      </c>
      <c r="BJ27" s="3">
        <v>32.423836999999999</v>
      </c>
      <c r="BK27" s="3">
        <v>25.312999999999999</v>
      </c>
      <c r="BL27" s="3">
        <v>29.56</v>
      </c>
      <c r="BM27" s="3">
        <v>30.044</v>
      </c>
      <c r="BN27" s="3">
        <v>33.009</v>
      </c>
      <c r="BO27" s="3">
        <v>33.871000000000002</v>
      </c>
      <c r="BP27" s="3">
        <v>36.881</v>
      </c>
      <c r="BQ27" s="3">
        <v>39.097999999999999</v>
      </c>
      <c r="BR27" s="3">
        <v>38.014000000000003</v>
      </c>
      <c r="BS27" s="3">
        <v>40.994</v>
      </c>
      <c r="BT27" s="3">
        <v>39.994999999999997</v>
      </c>
      <c r="BU27" s="3">
        <v>42.302999999999997</v>
      </c>
      <c r="BV27" s="3">
        <v>39.081000000000003</v>
      </c>
      <c r="BW27" s="3"/>
      <c r="BX27" s="3"/>
      <c r="BY27" s="3"/>
      <c r="BZ27" s="3"/>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c r="A28" t="s">
        <v>48</v>
      </c>
      <c r="B28" s="1" t="s">
        <v>49</v>
      </c>
      <c r="C28" s="3">
        <v>4.0651000000000007E-2</v>
      </c>
      <c r="D28" s="3">
        <v>4.3131000000000003E-2</v>
      </c>
      <c r="E28" s="3">
        <v>4.9170999999999999E-2</v>
      </c>
      <c r="F28" s="3">
        <v>5.6426999999999998E-2</v>
      </c>
      <c r="G28" s="3">
        <v>4.8612000000000002E-2</v>
      </c>
      <c r="H28" s="3">
        <v>5.1976999999999995E-2</v>
      </c>
      <c r="I28" s="3">
        <v>5.5427999999999998E-2</v>
      </c>
      <c r="J28" s="3">
        <v>6.3783999999999993E-2</v>
      </c>
      <c r="K28" s="3">
        <v>7.0211999999999997E-2</v>
      </c>
      <c r="L28" s="3">
        <v>7.5358999999999995E-2</v>
      </c>
      <c r="M28" s="3">
        <v>9.0745999999999993E-2</v>
      </c>
      <c r="N28" s="3">
        <v>0.103825</v>
      </c>
      <c r="O28" s="3">
        <v>0.10894499999999999</v>
      </c>
      <c r="P28" s="3">
        <v>0.113834</v>
      </c>
      <c r="Q28" s="3">
        <v>0.12250499999999999</v>
      </c>
      <c r="R28" s="3">
        <v>0.14309899999999998</v>
      </c>
      <c r="S28" s="3">
        <v>0.158363</v>
      </c>
      <c r="T28" s="3">
        <v>0.17403100000000002</v>
      </c>
      <c r="U28" s="3">
        <v>0.200686</v>
      </c>
      <c r="V28" s="3">
        <v>0.21334500000000001</v>
      </c>
      <c r="W28" s="3">
        <v>0.246921</v>
      </c>
      <c r="X28" s="3">
        <v>0.29641699999999999</v>
      </c>
      <c r="Y28" s="3">
        <v>0.33485399999999998</v>
      </c>
      <c r="Z28" s="3">
        <v>0.34587899999999999</v>
      </c>
      <c r="AA28" s="3">
        <v>0.418157</v>
      </c>
      <c r="AB28" s="3">
        <v>0.60135699999999992</v>
      </c>
      <c r="AC28" s="3">
        <v>0.58908900000000008</v>
      </c>
      <c r="AD28" s="3">
        <v>0.67900199999999999</v>
      </c>
      <c r="AE28" s="3">
        <v>0.78009400000000007</v>
      </c>
      <c r="AF28" s="3">
        <v>0.90461999999999998</v>
      </c>
      <c r="AG28" s="3">
        <v>1.1962889999999999</v>
      </c>
      <c r="AH28" s="3">
        <v>0.92001199999999994</v>
      </c>
      <c r="AI28" s="3">
        <v>0.76706799999999997</v>
      </c>
      <c r="AJ28" s="3">
        <v>1.220302</v>
      </c>
      <c r="AK28" s="3">
        <v>1.467762</v>
      </c>
      <c r="AL28" s="3">
        <v>1.7922390000000001</v>
      </c>
      <c r="AM28" s="3">
        <v>1.544773</v>
      </c>
      <c r="AN28" s="3">
        <v>1.2899510000000001</v>
      </c>
      <c r="AO28" s="3">
        <v>1.0377539999999998</v>
      </c>
      <c r="AP28" s="3">
        <v>1.021965</v>
      </c>
      <c r="AQ28" s="3">
        <v>1.2594020000000001</v>
      </c>
      <c r="AR28" s="3">
        <v>1.530367</v>
      </c>
      <c r="AS28" s="3">
        <v>1.805566</v>
      </c>
      <c r="AT28" s="3">
        <v>1.6821700000000002</v>
      </c>
      <c r="AU28" s="3">
        <v>2.1230300000000004</v>
      </c>
      <c r="AV28" s="3">
        <v>1.4175239999999998</v>
      </c>
      <c r="AW28" s="3">
        <v>1.759112</v>
      </c>
      <c r="AX28" s="3">
        <v>1.914317</v>
      </c>
      <c r="AY28" s="3">
        <v>2.3344960000000001</v>
      </c>
      <c r="AZ28" s="3">
        <v>2.5453780000000004</v>
      </c>
      <c r="BA28" s="3">
        <v>2.312862</v>
      </c>
      <c r="BB28" s="3">
        <v>2.6166360000000002</v>
      </c>
      <c r="BC28" s="3">
        <v>2.8207809999999998</v>
      </c>
      <c r="BD28" s="3">
        <v>2.7451149999999997</v>
      </c>
      <c r="BE28" s="3">
        <v>2.759531</v>
      </c>
      <c r="BF28" s="3">
        <v>2.5281480000000003</v>
      </c>
      <c r="BG28" s="3">
        <v>3.3789290000000003</v>
      </c>
      <c r="BH28" s="3">
        <v>3.2277800000000001</v>
      </c>
      <c r="BI28" s="3">
        <v>3.3763009999999998</v>
      </c>
      <c r="BJ28" s="3">
        <v>4.5717079999999992</v>
      </c>
      <c r="BK28" s="3">
        <v>3.3180000000000001</v>
      </c>
      <c r="BL28" s="3">
        <v>3.9390000000000001</v>
      </c>
      <c r="BM28" s="3">
        <v>3.569</v>
      </c>
      <c r="BN28" s="3">
        <v>4.2380000000000004</v>
      </c>
      <c r="BO28" s="3">
        <v>4.7690000000000001</v>
      </c>
      <c r="BP28" s="3">
        <v>5.6920000000000002</v>
      </c>
      <c r="BQ28" s="3">
        <v>6.484</v>
      </c>
      <c r="BR28" s="3">
        <v>6.7869999999999999</v>
      </c>
      <c r="BS28" s="3">
        <v>6.585</v>
      </c>
      <c r="BT28" s="3">
        <v>6.9349999999999996</v>
      </c>
      <c r="BU28" s="3">
        <v>6.9550000000000001</v>
      </c>
      <c r="BV28" s="3">
        <v>6.758</v>
      </c>
      <c r="BW28" s="3"/>
      <c r="BX28" s="3"/>
      <c r="BY28" s="3"/>
      <c r="BZ28" s="3"/>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c r="A29" t="s">
        <v>50</v>
      </c>
      <c r="B29" s="1" t="s">
        <v>51</v>
      </c>
      <c r="C29" s="3">
        <v>0.30939999999999995</v>
      </c>
      <c r="D29" s="3">
        <v>0.32550000000000001</v>
      </c>
      <c r="E29" s="3">
        <v>0.36730000000000002</v>
      </c>
      <c r="F29" s="3">
        <v>0.42530000000000001</v>
      </c>
      <c r="G29" s="3">
        <v>0.36410000000000003</v>
      </c>
      <c r="H29" s="3">
        <v>0.39239999999999997</v>
      </c>
      <c r="I29" s="3">
        <v>0.42030000000000001</v>
      </c>
      <c r="J29" s="3">
        <v>0.4824</v>
      </c>
      <c r="K29" s="3">
        <v>0.54270000000000007</v>
      </c>
      <c r="L29" s="3">
        <v>0.58089999999999997</v>
      </c>
      <c r="M29" s="3">
        <v>0.66149999999999998</v>
      </c>
      <c r="N29" s="3">
        <v>0.71510000000000007</v>
      </c>
      <c r="O29" s="3">
        <v>0.75979999999999992</v>
      </c>
      <c r="P29" s="3">
        <v>0.77489999999999992</v>
      </c>
      <c r="Q29" s="3">
        <v>0.84279999999999999</v>
      </c>
      <c r="R29" s="3">
        <v>0.95629999999999993</v>
      </c>
      <c r="S29" s="3">
        <v>1.0115000000000001</v>
      </c>
      <c r="T29" s="3">
        <v>1.1162999999999998</v>
      </c>
      <c r="U29" s="3">
        <v>1.1585999999999999</v>
      </c>
      <c r="V29" s="3">
        <v>1.2121</v>
      </c>
      <c r="W29" s="3">
        <v>1.4064000000000001</v>
      </c>
      <c r="X29" s="3">
        <v>1.6702999999999999</v>
      </c>
      <c r="Y29" s="3">
        <v>1.8075000000000001</v>
      </c>
      <c r="Z29" s="3">
        <v>1.8394000000000001</v>
      </c>
      <c r="AA29" s="3">
        <v>2.2081</v>
      </c>
      <c r="AB29" s="3">
        <v>2.8041</v>
      </c>
      <c r="AC29" s="3">
        <v>2.9001999999999999</v>
      </c>
      <c r="AD29" s="3">
        <v>3.3496999999999999</v>
      </c>
      <c r="AE29" s="3">
        <v>3.8035000000000001</v>
      </c>
      <c r="AF29" s="3">
        <v>4.3246000000000002</v>
      </c>
      <c r="AG29" s="3">
        <v>4.8338999999999999</v>
      </c>
      <c r="AH29" s="3">
        <v>5.6340000000000003</v>
      </c>
      <c r="AI29" s="3">
        <v>6.2711000000000006</v>
      </c>
      <c r="AJ29" s="3">
        <v>6.7347999999999999</v>
      </c>
      <c r="AK29" s="3">
        <v>7.3354999999999997</v>
      </c>
      <c r="AL29" s="3">
        <v>8.2167000000000012</v>
      </c>
      <c r="AM29" s="3">
        <v>8.9495000000000005</v>
      </c>
      <c r="AN29" s="3">
        <v>7.7073</v>
      </c>
      <c r="AO29" s="3">
        <v>7.5921000000000003</v>
      </c>
      <c r="AP29" s="3">
        <v>9.036541999999999</v>
      </c>
      <c r="AQ29" s="3">
        <v>10.20717</v>
      </c>
      <c r="AR29" s="3">
        <v>10.253393000000001</v>
      </c>
      <c r="AS29" s="3">
        <v>10.974326999999999</v>
      </c>
      <c r="AT29" s="3">
        <v>11.017486999999999</v>
      </c>
      <c r="AU29" s="3">
        <v>11.057709999999998</v>
      </c>
      <c r="AV29" s="3">
        <v>11.346157</v>
      </c>
      <c r="AW29" s="3">
        <v>12.490150999999999</v>
      </c>
      <c r="AX29" s="3">
        <v>12.59149</v>
      </c>
      <c r="AY29" s="3">
        <v>14.100761</v>
      </c>
      <c r="AZ29" s="3">
        <v>14.859268</v>
      </c>
      <c r="BA29" s="3">
        <v>15.380053</v>
      </c>
      <c r="BB29" s="3">
        <v>17.612004000000002</v>
      </c>
      <c r="BC29" s="3">
        <v>19.193883000000003</v>
      </c>
      <c r="BD29" s="3">
        <v>19.771736000000001</v>
      </c>
      <c r="BE29" s="3">
        <v>19.296534000000001</v>
      </c>
      <c r="BF29" s="3">
        <v>20.274257000000002</v>
      </c>
      <c r="BG29" s="3">
        <v>22.114330000000002</v>
      </c>
      <c r="BH29" s="3">
        <v>23.856628000000001</v>
      </c>
      <c r="BI29" s="3">
        <v>26.805612</v>
      </c>
      <c r="BJ29" s="3">
        <v>27.852129000000001</v>
      </c>
      <c r="BK29" s="3">
        <v>21.995000000000001</v>
      </c>
      <c r="BL29" s="3">
        <v>25.620999999999999</v>
      </c>
      <c r="BM29" s="3">
        <v>26.475000000000001</v>
      </c>
      <c r="BN29" s="3">
        <v>28.771000000000001</v>
      </c>
      <c r="BO29" s="3">
        <v>29.102</v>
      </c>
      <c r="BP29" s="3">
        <v>31.189</v>
      </c>
      <c r="BQ29" s="3">
        <v>32.613999999999997</v>
      </c>
      <c r="BR29" s="3">
        <v>31.227</v>
      </c>
      <c r="BS29" s="3">
        <v>34.408999999999999</v>
      </c>
      <c r="BT29" s="3">
        <v>33.06</v>
      </c>
      <c r="BU29" s="3">
        <v>35.347999999999999</v>
      </c>
      <c r="BV29" s="3">
        <v>32.323</v>
      </c>
      <c r="BW29" s="3"/>
      <c r="BX29" s="3"/>
      <c r="BY29" s="3"/>
      <c r="BZ29" s="3"/>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c r="A30" t="s">
        <v>52</v>
      </c>
      <c r="B30" s="1" t="s">
        <v>53</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c r="A31" t="s">
        <v>54</v>
      </c>
      <c r="B31" s="1" t="s">
        <v>55</v>
      </c>
      <c r="C31" s="3">
        <v>1.8722000000000003E-2</v>
      </c>
      <c r="D31" s="3">
        <v>2.4121E-2</v>
      </c>
      <c r="E31" s="3">
        <v>3.0420000000000003E-2</v>
      </c>
      <c r="F31" s="3">
        <v>2.8903999999999999E-2</v>
      </c>
      <c r="G31" s="3">
        <v>2.81E-2</v>
      </c>
      <c r="H31" s="3">
        <v>2.9585999999999998E-2</v>
      </c>
      <c r="I31" s="3">
        <v>2.9333999999999999E-2</v>
      </c>
      <c r="J31" s="3">
        <v>3.1060999999999998E-2</v>
      </c>
      <c r="K31" s="3">
        <v>3.4947000000000006E-2</v>
      </c>
      <c r="L31" s="3">
        <v>3.8147E-2</v>
      </c>
      <c r="M31" s="3">
        <v>4.7895E-2</v>
      </c>
      <c r="N31" s="3">
        <v>5.7237000000000003E-2</v>
      </c>
      <c r="O31" s="3">
        <v>6.1744999999999994E-2</v>
      </c>
      <c r="P31" s="3">
        <v>6.5728999999999996E-2</v>
      </c>
      <c r="Q31" s="3">
        <v>6.9212999999999997E-2</v>
      </c>
      <c r="R31" s="3">
        <v>7.8498999999999999E-2</v>
      </c>
      <c r="S31" s="3">
        <v>9.2129000000000003E-2</v>
      </c>
      <c r="T31" s="3">
        <v>9.8680999999999991E-2</v>
      </c>
      <c r="U31" s="3">
        <v>0.10408199999999999</v>
      </c>
      <c r="V31" s="3">
        <v>0.119159</v>
      </c>
      <c r="W31" s="3">
        <v>0.136077</v>
      </c>
      <c r="X31" s="3">
        <v>0.156386</v>
      </c>
      <c r="Y31" s="3">
        <v>0.18123599999999998</v>
      </c>
      <c r="Z31" s="3">
        <v>0.203542</v>
      </c>
      <c r="AA31" s="3">
        <v>0.22888499999999998</v>
      </c>
      <c r="AB31" s="3">
        <v>0.296317</v>
      </c>
      <c r="AC31" s="3">
        <v>0.30789899999999998</v>
      </c>
      <c r="AD31" s="3">
        <v>0.39146499999999995</v>
      </c>
      <c r="AE31" s="3">
        <v>0.44837900000000003</v>
      </c>
      <c r="AF31" s="3">
        <v>0.51769600000000005</v>
      </c>
      <c r="AG31" s="3">
        <v>0.58243499999999993</v>
      </c>
      <c r="AH31" s="3">
        <v>0.681616</v>
      </c>
      <c r="AI31" s="3">
        <v>0.90942400000000001</v>
      </c>
      <c r="AJ31" s="3">
        <v>0.87891600000000003</v>
      </c>
      <c r="AK31" s="3">
        <v>0.96851199999999993</v>
      </c>
      <c r="AL31" s="3">
        <v>1.1809100000000001</v>
      </c>
      <c r="AM31" s="3">
        <v>1.330738</v>
      </c>
      <c r="AN31" s="3">
        <v>1.3322260000000001</v>
      </c>
      <c r="AO31" s="3">
        <v>1.4919849999999999</v>
      </c>
      <c r="AP31" s="3">
        <v>1.6134059999999999</v>
      </c>
      <c r="AQ31" s="3">
        <v>1.8777270000000001</v>
      </c>
      <c r="AR31" s="3">
        <v>2.0882040000000002</v>
      </c>
      <c r="AS31" s="3">
        <v>1.9607680000000001</v>
      </c>
      <c r="AT31" s="3">
        <v>2.5171519999999998</v>
      </c>
      <c r="AU31" s="3">
        <v>2.2125729999999999</v>
      </c>
      <c r="AV31" s="3">
        <v>2.5967289999999998</v>
      </c>
      <c r="AW31" s="3">
        <v>3.245695</v>
      </c>
      <c r="AX31" s="3">
        <v>3.7434760000000002</v>
      </c>
      <c r="AY31" s="3">
        <v>4.5086550000000001</v>
      </c>
      <c r="AZ31" s="3">
        <v>5.4405539999999997</v>
      </c>
      <c r="BA31" s="3">
        <v>5.9893070000000002</v>
      </c>
      <c r="BB31" s="3">
        <v>8.2028089999999985</v>
      </c>
      <c r="BC31" s="3">
        <v>9.5460609999999999</v>
      </c>
      <c r="BD31" s="3">
        <v>10.384532</v>
      </c>
      <c r="BE31" s="3">
        <v>9.9416779999999996</v>
      </c>
      <c r="BF31" s="3">
        <v>10.966464999999999</v>
      </c>
      <c r="BG31" s="3">
        <v>11.978308999999999</v>
      </c>
      <c r="BH31" s="3">
        <v>12.653627</v>
      </c>
      <c r="BI31" s="3">
        <v>12.479004999999999</v>
      </c>
      <c r="BJ31" s="3">
        <v>12.167738</v>
      </c>
      <c r="BK31" s="3">
        <v>12.346145</v>
      </c>
      <c r="BL31" s="3">
        <v>13.796141</v>
      </c>
      <c r="BM31" s="3">
        <v>13.725442999999999</v>
      </c>
      <c r="BN31" s="3">
        <v>15.167050999999999</v>
      </c>
      <c r="BO31" s="3">
        <v>15.324</v>
      </c>
      <c r="BP31" s="3">
        <v>17.213999999999999</v>
      </c>
      <c r="BQ31" s="3">
        <v>18.46</v>
      </c>
      <c r="BR31" s="3">
        <v>19.265000000000001</v>
      </c>
      <c r="BS31" s="3">
        <v>19.606000000000002</v>
      </c>
      <c r="BT31" s="3">
        <v>22.277000000000001</v>
      </c>
      <c r="BU31" s="3">
        <v>22.227</v>
      </c>
      <c r="BV31" s="3">
        <v>20.484000000000002</v>
      </c>
      <c r="BW31" s="3"/>
      <c r="BX31" s="3"/>
      <c r="BY31" s="3"/>
      <c r="BZ31" s="3"/>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c r="A32" t="s">
        <v>56</v>
      </c>
      <c r="B32" s="1" t="s">
        <v>57</v>
      </c>
      <c r="C32" s="3"/>
      <c r="D32" s="3"/>
      <c r="E32" s="3"/>
      <c r="F32" s="3"/>
      <c r="G32" s="3"/>
      <c r="H32" s="3"/>
      <c r="I32" s="3"/>
      <c r="J32" s="3"/>
      <c r="K32" s="3"/>
      <c r="L32" s="3"/>
      <c r="M32" s="3">
        <v>3.9194E-2</v>
      </c>
      <c r="N32" s="3">
        <v>4.6435000000000004E-2</v>
      </c>
      <c r="O32" s="3">
        <v>5.0344E-2</v>
      </c>
      <c r="P32" s="3">
        <v>5.3677999999999997E-2</v>
      </c>
      <c r="Q32" s="3">
        <v>5.6436E-2</v>
      </c>
      <c r="R32" s="3">
        <v>6.4022000000000009E-2</v>
      </c>
      <c r="S32" s="3">
        <v>7.5400999999999996E-2</v>
      </c>
      <c r="T32" s="3">
        <v>8.0802000000000013E-2</v>
      </c>
      <c r="U32" s="3">
        <v>8.3102000000000009E-2</v>
      </c>
      <c r="V32" s="3">
        <v>9.7353999999999996E-2</v>
      </c>
      <c r="W32" s="3">
        <v>0.11229699999999999</v>
      </c>
      <c r="X32" s="3">
        <v>0.12562900000000002</v>
      </c>
      <c r="Y32" s="3">
        <v>0.14850200000000002</v>
      </c>
      <c r="Z32" s="3">
        <v>0.16758300000000001</v>
      </c>
      <c r="AA32" s="3">
        <v>0.192525</v>
      </c>
      <c r="AB32" s="3">
        <v>0.246202</v>
      </c>
      <c r="AC32" s="3">
        <v>0.25240799999999997</v>
      </c>
      <c r="AD32" s="3">
        <v>0.32252199999999998</v>
      </c>
      <c r="AE32" s="3">
        <v>0.36895699999999998</v>
      </c>
      <c r="AF32" s="3">
        <v>0.424819</v>
      </c>
      <c r="AG32" s="3">
        <v>0.47067999999999999</v>
      </c>
      <c r="AH32" s="3">
        <v>0.546655</v>
      </c>
      <c r="AI32" s="3">
        <v>0.72239799999999998</v>
      </c>
      <c r="AJ32" s="3">
        <v>0.68607799999999997</v>
      </c>
      <c r="AK32" s="3">
        <v>0.75504199999999999</v>
      </c>
      <c r="AL32" s="3">
        <v>0.91653200000000001</v>
      </c>
      <c r="AM32" s="3">
        <v>1.0433109999999999</v>
      </c>
      <c r="AN32" s="3">
        <v>1.079747</v>
      </c>
      <c r="AO32" s="3">
        <v>1.2089400000000001</v>
      </c>
      <c r="AP32" s="3">
        <v>1.391195</v>
      </c>
      <c r="AQ32" s="3">
        <v>1.6368910000000001</v>
      </c>
      <c r="AR32" s="3">
        <v>1.830754</v>
      </c>
      <c r="AS32" s="3">
        <v>1.6531959999999999</v>
      </c>
      <c r="AT32" s="3">
        <v>2.0409109999999999</v>
      </c>
      <c r="AU32" s="3">
        <v>1.613702</v>
      </c>
      <c r="AV32" s="3">
        <v>1.847934</v>
      </c>
      <c r="AW32" s="3">
        <v>2.2833060000000001</v>
      </c>
      <c r="AX32" s="3">
        <v>2.3709199999999999</v>
      </c>
      <c r="AY32" s="3">
        <v>2.763064</v>
      </c>
      <c r="AZ32" s="3">
        <v>2.929589</v>
      </c>
      <c r="BA32" s="3">
        <v>3.1305450000000001</v>
      </c>
      <c r="BB32" s="3">
        <v>4.3999740000000003</v>
      </c>
      <c r="BC32" s="3">
        <v>4.2396430000000001</v>
      </c>
      <c r="BD32" s="3">
        <v>4.3189269999999995</v>
      </c>
      <c r="BE32" s="3">
        <v>4.3595699999999997</v>
      </c>
      <c r="BF32" s="3">
        <v>4.684666</v>
      </c>
      <c r="BG32" s="3">
        <v>4.5306959999999998</v>
      </c>
      <c r="BH32" s="3">
        <v>3.948442</v>
      </c>
      <c r="BI32" s="3">
        <v>3.9250979999999998</v>
      </c>
      <c r="BJ32" s="3">
        <v>3.8838020000000002</v>
      </c>
      <c r="BK32" s="3">
        <v>3.704475</v>
      </c>
      <c r="BL32" s="3">
        <v>4.4589970000000001</v>
      </c>
      <c r="BM32" s="3">
        <v>3.9455</v>
      </c>
      <c r="BN32" s="3">
        <v>4.2308260000000004</v>
      </c>
      <c r="BO32" s="3">
        <v>4.3159999999999998</v>
      </c>
      <c r="BP32" s="3">
        <v>4.4489999999999998</v>
      </c>
      <c r="BQ32" s="3">
        <v>4.5789999999999997</v>
      </c>
      <c r="BR32" s="3">
        <v>4.8250000000000002</v>
      </c>
      <c r="BS32" s="3">
        <v>4.9450000000000003</v>
      </c>
      <c r="BT32" s="3">
        <v>5.3019999999999996</v>
      </c>
      <c r="BU32" s="3">
        <v>5.5060000000000002</v>
      </c>
      <c r="BV32" s="3">
        <v>4.4800000000000004</v>
      </c>
      <c r="BW32" s="3"/>
      <c r="BX32" s="3"/>
      <c r="BY32" s="3"/>
      <c r="BZ32" s="3"/>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c r="A33" t="s">
        <v>58</v>
      </c>
      <c r="B33" s="1" t="s">
        <v>59</v>
      </c>
      <c r="C33" s="3"/>
      <c r="D33" s="3"/>
      <c r="E33" s="3"/>
      <c r="F33" s="3"/>
      <c r="G33" s="3"/>
      <c r="H33" s="3"/>
      <c r="I33" s="3"/>
      <c r="J33" s="3"/>
      <c r="K33" s="3"/>
      <c r="L33" s="3"/>
      <c r="M33" s="3">
        <v>6.9000000000000008E-3</v>
      </c>
      <c r="N33" s="3">
        <v>8.0999999999999996E-3</v>
      </c>
      <c r="O33" s="3">
        <v>8.6999999999999994E-3</v>
      </c>
      <c r="P33" s="3">
        <v>8.8999999999999999E-3</v>
      </c>
      <c r="Q33" s="3">
        <v>9.4000000000000004E-3</v>
      </c>
      <c r="R33" s="3">
        <v>1.0199999999999999E-2</v>
      </c>
      <c r="S33" s="3">
        <v>1.11E-2</v>
      </c>
      <c r="T33" s="3">
        <v>1.1800000000000001E-2</v>
      </c>
      <c r="U33" s="3">
        <v>1.2199999999999999E-2</v>
      </c>
      <c r="V33" s="3">
        <v>1.2800000000000001E-2</v>
      </c>
      <c r="W33" s="3">
        <v>1.41E-2</v>
      </c>
      <c r="X33" s="3">
        <v>1.8600000000000002E-2</v>
      </c>
      <c r="Y33" s="3">
        <v>1.72E-2</v>
      </c>
      <c r="Z33" s="3">
        <v>1.9300000000000001E-2</v>
      </c>
      <c r="AA33" s="3">
        <v>1.7899999999999999E-2</v>
      </c>
      <c r="AB33" s="3">
        <v>2.2200000000000001E-2</v>
      </c>
      <c r="AC33" s="3">
        <v>2.5999999999999999E-2</v>
      </c>
      <c r="AD33" s="3">
        <v>3.5400000000000001E-2</v>
      </c>
      <c r="AE33" s="3">
        <v>3.8899999999999997E-2</v>
      </c>
      <c r="AF33" s="3">
        <v>4.2000000000000003E-2</v>
      </c>
      <c r="AG33" s="3">
        <v>5.57E-2</v>
      </c>
      <c r="AH33" s="3">
        <v>6.8099999999999994E-2</v>
      </c>
      <c r="AI33" s="3">
        <v>9.2700000000000005E-2</v>
      </c>
      <c r="AJ33" s="3">
        <v>7.5999999999999998E-2</v>
      </c>
      <c r="AK33" s="3">
        <v>8.4699999999999998E-2</v>
      </c>
      <c r="AL33" s="3">
        <v>0.12029999999999999</v>
      </c>
      <c r="AM33" s="3">
        <v>0.14560000000000001</v>
      </c>
      <c r="AN33" s="3">
        <v>0.1057</v>
      </c>
      <c r="AO33" s="3">
        <v>0.15359999999999999</v>
      </c>
      <c r="AP33" s="3">
        <v>0.106597</v>
      </c>
      <c r="AQ33" s="3">
        <v>0.11031999999999999</v>
      </c>
      <c r="AR33" s="3">
        <v>0.118065</v>
      </c>
      <c r="AS33" s="3">
        <v>0.12712999999999999</v>
      </c>
      <c r="AT33" s="3">
        <v>0.196325</v>
      </c>
      <c r="AU33" s="3">
        <v>0.26361900000000005</v>
      </c>
      <c r="AV33" s="3">
        <v>0.23377000000000001</v>
      </c>
      <c r="AW33" s="3">
        <v>0.27717200000000003</v>
      </c>
      <c r="AX33" s="3">
        <v>0.35686499999999999</v>
      </c>
      <c r="AY33" s="3">
        <v>0.45587099999999997</v>
      </c>
      <c r="AZ33" s="3">
        <v>0.64587600000000001</v>
      </c>
      <c r="BA33" s="3">
        <v>0.82792600000000005</v>
      </c>
      <c r="BB33" s="3">
        <v>1.2416849999999999</v>
      </c>
      <c r="BC33" s="3">
        <v>1.5182869999999999</v>
      </c>
      <c r="BD33" s="3">
        <v>2.0545399999999998</v>
      </c>
      <c r="BE33" s="3">
        <v>1.910288</v>
      </c>
      <c r="BF33" s="3">
        <v>2.0567389999999999</v>
      </c>
      <c r="BG33" s="3">
        <v>2.3224180000000003</v>
      </c>
      <c r="BH33" s="3">
        <v>2.48874</v>
      </c>
      <c r="BI33" s="3">
        <v>2.6606970000000003</v>
      </c>
      <c r="BJ33" s="3">
        <v>2.557321</v>
      </c>
      <c r="BK33" s="3">
        <v>2.7839999999999998</v>
      </c>
      <c r="BL33" s="3">
        <v>3.5289999999999999</v>
      </c>
      <c r="BM33" s="3">
        <v>3.806</v>
      </c>
      <c r="BN33" s="3">
        <v>4.0449999999999999</v>
      </c>
      <c r="BO33" s="3">
        <v>3.6349999999999998</v>
      </c>
      <c r="BP33" s="3">
        <v>3.5339999999999998</v>
      </c>
      <c r="BQ33" s="3">
        <v>4.0030000000000001</v>
      </c>
      <c r="BR33" s="3">
        <v>3.9820000000000002</v>
      </c>
      <c r="BS33" s="3">
        <v>3.2669999999999999</v>
      </c>
      <c r="BT33" s="3">
        <v>4.2850000000000001</v>
      </c>
      <c r="BU33" s="3">
        <v>3.4289999999999998</v>
      </c>
      <c r="BV33" s="3">
        <v>2.6859999999999999</v>
      </c>
      <c r="BW33" s="3"/>
      <c r="BX33" s="3"/>
      <c r="BY33" s="3"/>
      <c r="BZ33" s="3"/>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c r="A34" t="s">
        <v>60</v>
      </c>
      <c r="B34" s="1" t="s">
        <v>61</v>
      </c>
      <c r="C34" s="3"/>
      <c r="D34" s="3"/>
      <c r="E34" s="3"/>
      <c r="F34" s="3"/>
      <c r="G34" s="3"/>
      <c r="H34" s="3"/>
      <c r="I34" s="3"/>
      <c r="J34" s="3"/>
      <c r="K34" s="3"/>
      <c r="L34" s="3"/>
      <c r="M34" s="3">
        <v>1.8009999999999999E-3</v>
      </c>
      <c r="N34" s="3">
        <v>2.7010000000000003E-3</v>
      </c>
      <c r="O34" s="3">
        <v>2.7010000000000003E-3</v>
      </c>
      <c r="P34" s="3">
        <v>3.1520000000000003E-3</v>
      </c>
      <c r="Q34" s="3">
        <v>3.3769999999999998E-3</v>
      </c>
      <c r="R34" s="3">
        <v>4.2770000000000004E-3</v>
      </c>
      <c r="S34" s="3">
        <v>5.6280000000000002E-3</v>
      </c>
      <c r="T34" s="3">
        <v>6.0780000000000001E-3</v>
      </c>
      <c r="U34" s="3">
        <v>8.7799999999999996E-3</v>
      </c>
      <c r="V34" s="3">
        <v>9.0050000000000009E-3</v>
      </c>
      <c r="W34" s="3">
        <v>9.6799999999999994E-3</v>
      </c>
      <c r="X34" s="3">
        <v>1.2156999999999999E-2</v>
      </c>
      <c r="Y34" s="3">
        <v>1.5533E-2</v>
      </c>
      <c r="Z34" s="3">
        <v>1.6659E-2</v>
      </c>
      <c r="AA34" s="3">
        <v>1.8460000000000001E-2</v>
      </c>
      <c r="AB34" s="3">
        <v>2.7914999999999999E-2</v>
      </c>
      <c r="AC34" s="3">
        <v>2.9491E-2</v>
      </c>
      <c r="AD34" s="3">
        <v>3.3542999999999996E-2</v>
      </c>
      <c r="AE34" s="3">
        <v>4.0521999999999996E-2</v>
      </c>
      <c r="AF34" s="3">
        <v>5.0878E-2</v>
      </c>
      <c r="AG34" s="3">
        <v>5.6055000000000001E-2</v>
      </c>
      <c r="AH34" s="3">
        <v>6.6861000000000004E-2</v>
      </c>
      <c r="AI34" s="3">
        <v>9.4325999999999993E-2</v>
      </c>
      <c r="AJ34" s="3">
        <v>0.116838</v>
      </c>
      <c r="AK34" s="3">
        <v>0.12877000000000002</v>
      </c>
      <c r="AL34" s="3">
        <v>0.14407800000000001</v>
      </c>
      <c r="AM34" s="3">
        <v>0.14182700000000001</v>
      </c>
      <c r="AN34" s="3">
        <v>0.14677899999999999</v>
      </c>
      <c r="AO34" s="3">
        <v>0.129445</v>
      </c>
      <c r="AP34" s="3">
        <v>0.11561400000000001</v>
      </c>
      <c r="AQ34" s="3">
        <v>0.13051699999999999</v>
      </c>
      <c r="AR34" s="3">
        <v>0.13938399999999998</v>
      </c>
      <c r="AS34" s="3">
        <v>0.18044200000000002</v>
      </c>
      <c r="AT34" s="3">
        <v>0.279916</v>
      </c>
      <c r="AU34" s="3">
        <v>0.33525099999999997</v>
      </c>
      <c r="AV34" s="3">
        <v>0.51502499999999996</v>
      </c>
      <c r="AW34" s="3">
        <v>0.68521699999999996</v>
      </c>
      <c r="AX34" s="3">
        <v>1.0156910000000001</v>
      </c>
      <c r="AY34" s="3">
        <v>1.2897209999999999</v>
      </c>
      <c r="AZ34" s="3">
        <v>1.865089</v>
      </c>
      <c r="BA34" s="3">
        <v>2.0308350000000002</v>
      </c>
      <c r="BB34" s="3">
        <v>2.56115</v>
      </c>
      <c r="BC34" s="3">
        <v>3.7881320000000001</v>
      </c>
      <c r="BD34" s="3">
        <v>4.0110650000000003</v>
      </c>
      <c r="BE34" s="3">
        <v>3.6718200000000003</v>
      </c>
      <c r="BF34" s="3">
        <v>4.2250589999999999</v>
      </c>
      <c r="BG34" s="3">
        <v>5.1251959999999999</v>
      </c>
      <c r="BH34" s="3">
        <v>6.2164440000000001</v>
      </c>
      <c r="BI34" s="3">
        <v>5.8932099999999998</v>
      </c>
      <c r="BJ34" s="3">
        <v>5.7266149999999998</v>
      </c>
      <c r="BK34" s="3">
        <v>5.8576699999999997</v>
      </c>
      <c r="BL34" s="3">
        <v>5.8081430000000003</v>
      </c>
      <c r="BM34" s="3">
        <v>5.9739430000000002</v>
      </c>
      <c r="BN34" s="3">
        <v>6.8912259999999996</v>
      </c>
      <c r="BO34" s="3">
        <v>7.3730000000000002</v>
      </c>
      <c r="BP34" s="3">
        <v>9.2309999999999999</v>
      </c>
      <c r="BQ34" s="3">
        <v>9.8780000000000001</v>
      </c>
      <c r="BR34" s="3">
        <v>10.458</v>
      </c>
      <c r="BS34" s="3">
        <v>11.394</v>
      </c>
      <c r="BT34" s="3">
        <v>12.69</v>
      </c>
      <c r="BU34" s="3">
        <v>13.292</v>
      </c>
      <c r="BV34" s="3">
        <v>13.318</v>
      </c>
      <c r="BW34" s="3"/>
      <c r="BX34" s="3"/>
      <c r="BY34" s="3"/>
      <c r="BZ34" s="3"/>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c r="A35" t="s">
        <v>62</v>
      </c>
      <c r="B35" s="1" t="s">
        <v>63</v>
      </c>
      <c r="C35" s="3">
        <v>2.1198000000000002E-2</v>
      </c>
      <c r="D35" s="3">
        <v>2.3257E-2</v>
      </c>
      <c r="E35" s="3">
        <v>2.7463000000000001E-2</v>
      </c>
      <c r="F35" s="3">
        <v>3.2439999999999997E-2</v>
      </c>
      <c r="G35" s="3">
        <v>2.8835999999999997E-2</v>
      </c>
      <c r="H35" s="3">
        <v>2.8577999999999999E-2</v>
      </c>
      <c r="I35" s="3">
        <v>3.141E-2</v>
      </c>
      <c r="J35" s="3">
        <v>3.8448000000000003E-2</v>
      </c>
      <c r="K35" s="3">
        <v>3.3898999999999999E-2</v>
      </c>
      <c r="L35" s="3">
        <v>3.7933000000000001E-2</v>
      </c>
      <c r="M35" s="3">
        <v>7.6037000000000007E-2</v>
      </c>
      <c r="N35" s="3">
        <v>8.7979000000000002E-2</v>
      </c>
      <c r="O35" s="3">
        <v>8.9727999999999988E-2</v>
      </c>
      <c r="P35" s="3">
        <v>8.6784E-2</v>
      </c>
      <c r="Q35" s="3">
        <v>9.1477000000000003E-2</v>
      </c>
      <c r="R35" s="3">
        <v>0.11006100000000001</v>
      </c>
      <c r="S35" s="3">
        <v>0.112113</v>
      </c>
      <c r="T35" s="3">
        <v>0.12570200000000001</v>
      </c>
      <c r="U35" s="3">
        <v>0.14354</v>
      </c>
      <c r="V35" s="3">
        <v>0.18822</v>
      </c>
      <c r="W35" s="3">
        <v>0.29081299999999999</v>
      </c>
      <c r="X35" s="3">
        <v>0.35608200000000001</v>
      </c>
      <c r="Y35" s="3">
        <v>0.34509500000000004</v>
      </c>
      <c r="Z35" s="3">
        <v>0.342532</v>
      </c>
      <c r="AA35" s="3">
        <v>0.59366099999999999</v>
      </c>
      <c r="AB35" s="3">
        <v>1.125054</v>
      </c>
      <c r="AC35" s="3">
        <v>0.86483100000000002</v>
      </c>
      <c r="AD35" s="3">
        <v>1.0520450000000001</v>
      </c>
      <c r="AE35" s="3">
        <v>1.1657</v>
      </c>
      <c r="AF35" s="3">
        <v>1.4745999999999999</v>
      </c>
      <c r="AG35" s="3">
        <v>1.6844000000000001</v>
      </c>
      <c r="AH35" s="3">
        <v>2.5770999999999997</v>
      </c>
      <c r="AI35" s="3">
        <v>2.8456000000000001</v>
      </c>
      <c r="AJ35" s="3">
        <v>4.7092000000000001</v>
      </c>
      <c r="AK35" s="3">
        <v>8.3390000000000004</v>
      </c>
      <c r="AL35" s="3">
        <v>8.4920000000000009</v>
      </c>
      <c r="AM35" s="3">
        <v>6.6423000000000005</v>
      </c>
      <c r="AN35" s="3">
        <v>4.3378000000000005</v>
      </c>
      <c r="AO35" s="3">
        <v>2.9830000000000001</v>
      </c>
      <c r="AP35" s="3">
        <v>5.3633850000000001</v>
      </c>
      <c r="AQ35" s="3">
        <v>6.1667749999999995</v>
      </c>
      <c r="AR35" s="3">
        <v>5.6575360000000003</v>
      </c>
      <c r="AS35" s="3">
        <v>6.4512470000000004</v>
      </c>
      <c r="AT35" s="3">
        <v>5.9009179999999999</v>
      </c>
      <c r="AU35" s="3">
        <v>7.3393879999999996</v>
      </c>
      <c r="AV35" s="3">
        <v>7.7542239999999998</v>
      </c>
      <c r="AW35" s="3">
        <v>6.3738080000000004</v>
      </c>
      <c r="AX35" s="3">
        <v>5.2687799999999996</v>
      </c>
      <c r="AY35" s="3">
        <v>4.7435710000000002</v>
      </c>
      <c r="AZ35" s="3">
        <v>5.2128559999999995</v>
      </c>
      <c r="BA35" s="3">
        <v>5.0514700000000001</v>
      </c>
      <c r="BB35" s="3">
        <v>6.4561809999999999</v>
      </c>
      <c r="BC35" s="3">
        <v>5.9840949999999999</v>
      </c>
      <c r="BD35" s="3">
        <v>5.874695</v>
      </c>
      <c r="BE35" s="3">
        <v>5.2525020000000007</v>
      </c>
      <c r="BF35" s="3">
        <v>5.4127900000000002</v>
      </c>
      <c r="BG35" s="3">
        <v>5.6913419999999997</v>
      </c>
      <c r="BH35" s="3">
        <v>5.9112359999999997</v>
      </c>
      <c r="BI35" s="3">
        <v>6.9731440000000005</v>
      </c>
      <c r="BJ35" s="3">
        <v>6.7552539999999999</v>
      </c>
      <c r="BK35" s="3">
        <v>7.2889999999999997</v>
      </c>
      <c r="BL35" s="3">
        <v>10.02</v>
      </c>
      <c r="BM35" s="3">
        <v>12.114000000000001</v>
      </c>
      <c r="BN35" s="3">
        <v>11.025</v>
      </c>
      <c r="BO35" s="3">
        <v>12.375999999999999</v>
      </c>
      <c r="BP35" s="3">
        <v>11.842000000000001</v>
      </c>
      <c r="BQ35" s="3">
        <v>12.928000000000001</v>
      </c>
      <c r="BR35" s="3">
        <v>15.164</v>
      </c>
      <c r="BS35" s="3">
        <v>13.87</v>
      </c>
      <c r="BT35" s="3">
        <v>15.531000000000001</v>
      </c>
      <c r="BU35" s="3">
        <v>16.626000000000001</v>
      </c>
      <c r="BV35" s="3">
        <v>15.319000000000001</v>
      </c>
      <c r="BW35" s="3"/>
      <c r="BX35" s="3"/>
      <c r="BY35" s="3"/>
      <c r="BZ35" s="3"/>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c r="A36" t="s">
        <v>64</v>
      </c>
      <c r="B36" s="1" t="s">
        <v>65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c r="A37" t="s">
        <v>66</v>
      </c>
      <c r="B37" s="1" t="s">
        <v>67</v>
      </c>
      <c r="C37" s="3">
        <v>7.4224999999999999E-2</v>
      </c>
      <c r="D37" s="3">
        <v>7.7593999999999996E-2</v>
      </c>
      <c r="E37" s="3">
        <v>8.9437000000000003E-2</v>
      </c>
      <c r="F37" s="3">
        <v>0.104445</v>
      </c>
      <c r="G37" s="3">
        <v>8.9333999999999997E-2</v>
      </c>
      <c r="H37" s="3">
        <v>9.6686000000000008E-2</v>
      </c>
      <c r="I37" s="3">
        <v>0.10352599999999999</v>
      </c>
      <c r="J37" s="3">
        <v>0.121699</v>
      </c>
      <c r="K37" s="3">
        <v>0.13425700000000002</v>
      </c>
      <c r="L37" s="3">
        <v>0.14538499999999999</v>
      </c>
      <c r="M37" s="3">
        <v>0.17713699999999999</v>
      </c>
      <c r="N37" s="3">
        <v>0.24465799999999999</v>
      </c>
      <c r="O37" s="3">
        <v>0.25324600000000003</v>
      </c>
      <c r="P37" s="3">
        <v>0.295817</v>
      </c>
      <c r="Q37" s="3">
        <v>0.31827499999999997</v>
      </c>
      <c r="R37" s="3">
        <v>0.40505399999999997</v>
      </c>
      <c r="S37" s="3">
        <v>0.50942599999999993</v>
      </c>
      <c r="T37" s="3">
        <v>0.56425800000000004</v>
      </c>
      <c r="U37" s="3">
        <v>0.80142200000000008</v>
      </c>
      <c r="V37" s="3">
        <v>0.833538</v>
      </c>
      <c r="W37" s="3">
        <v>0.89122900000000005</v>
      </c>
      <c r="X37" s="3">
        <v>1.1084290000000001</v>
      </c>
      <c r="Y37" s="3">
        <v>1.418396</v>
      </c>
      <c r="Z37" s="3">
        <v>1.522022</v>
      </c>
      <c r="AA37" s="3">
        <v>1.6910019999999999</v>
      </c>
      <c r="AB37" s="3">
        <v>2.558322</v>
      </c>
      <c r="AC37" s="3">
        <v>2.6853280000000002</v>
      </c>
      <c r="AD37" s="3">
        <v>3.0573490000000003</v>
      </c>
      <c r="AE37" s="3">
        <v>3.7007029999999999</v>
      </c>
      <c r="AF37" s="3">
        <v>4.6350789999999993</v>
      </c>
      <c r="AG37" s="3">
        <v>5.0532399999999997</v>
      </c>
      <c r="AH37" s="3">
        <v>5.7632349999999999</v>
      </c>
      <c r="AI37" s="3">
        <v>7.9948980000000001</v>
      </c>
      <c r="AJ37" s="3">
        <v>8.9115359999999999</v>
      </c>
      <c r="AK37" s="3">
        <v>10.388929000000001</v>
      </c>
      <c r="AL37" s="3">
        <v>11.794945</v>
      </c>
      <c r="AM37" s="3">
        <v>12.626042999999999</v>
      </c>
      <c r="AN37" s="3">
        <v>12.983223000000001</v>
      </c>
      <c r="AO37" s="3">
        <v>12.04233</v>
      </c>
      <c r="AP37" s="3">
        <v>11.835861000000001</v>
      </c>
      <c r="AQ37" s="3">
        <v>12.914444</v>
      </c>
      <c r="AR37" s="3">
        <v>11.773348</v>
      </c>
      <c r="AS37" s="3">
        <v>12.914072000000001</v>
      </c>
      <c r="AT37" s="3">
        <v>14.299906</v>
      </c>
      <c r="AU37" s="3">
        <v>14.436776</v>
      </c>
      <c r="AV37" s="3">
        <v>14.456290999999998</v>
      </c>
      <c r="AW37" s="3">
        <v>15.062747</v>
      </c>
      <c r="AX37" s="3">
        <v>16.976468000000001</v>
      </c>
      <c r="AY37" s="3">
        <v>18.648146000000001</v>
      </c>
      <c r="AZ37" s="3">
        <v>19.936151000000002</v>
      </c>
      <c r="BA37" s="3">
        <v>18.981556000000001</v>
      </c>
      <c r="BB37" s="3">
        <v>23.274374999999999</v>
      </c>
      <c r="BC37" s="3">
        <v>24.723344000000001</v>
      </c>
      <c r="BD37" s="3">
        <v>26.687660999999999</v>
      </c>
      <c r="BE37" s="3">
        <v>27.554929000000001</v>
      </c>
      <c r="BF37" s="3">
        <v>28.407760999999997</v>
      </c>
      <c r="BG37" s="3">
        <v>31.763141000000001</v>
      </c>
      <c r="BH37" s="3">
        <v>32.837976000000005</v>
      </c>
      <c r="BI37" s="3">
        <v>36.898688</v>
      </c>
      <c r="BJ37" s="3">
        <v>41.708804999999998</v>
      </c>
      <c r="BK37" s="3">
        <v>42.325072999999996</v>
      </c>
      <c r="BL37" s="3">
        <v>43.383908000000005</v>
      </c>
      <c r="BM37" s="3">
        <v>50.315675000000006</v>
      </c>
      <c r="BN37" s="3">
        <v>54.126641000000006</v>
      </c>
      <c r="BO37" s="3">
        <v>58.905000000000001</v>
      </c>
      <c r="BP37" s="3">
        <v>67.661000000000001</v>
      </c>
      <c r="BQ37" s="3">
        <v>75.191000000000003</v>
      </c>
      <c r="BR37" s="3">
        <v>79.293000000000006</v>
      </c>
      <c r="BS37" s="3">
        <v>78.397000000000006</v>
      </c>
      <c r="BT37" s="3">
        <v>85.536000000000001</v>
      </c>
      <c r="BU37" s="3">
        <v>86.25</v>
      </c>
      <c r="BV37" s="3">
        <v>79.332999999999998</v>
      </c>
      <c r="BW37" s="3"/>
      <c r="BX37" s="3"/>
      <c r="BY37" s="3"/>
      <c r="BZ37" s="3"/>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c r="A38" t="s">
        <v>68</v>
      </c>
      <c r="B38" s="1" t="s">
        <v>69</v>
      </c>
      <c r="C38" s="3"/>
      <c r="D38" s="3"/>
      <c r="E38" s="3"/>
      <c r="F38" s="3"/>
      <c r="G38" s="3"/>
      <c r="H38" s="3"/>
      <c r="I38" s="3"/>
      <c r="J38" s="3"/>
      <c r="K38" s="3"/>
      <c r="L38" s="3"/>
      <c r="M38" s="3">
        <v>8.9016999999999999E-2</v>
      </c>
      <c r="N38" s="3">
        <v>0.12411700000000001</v>
      </c>
      <c r="O38" s="3">
        <v>0.12831000000000001</v>
      </c>
      <c r="P38" s="3">
        <v>0.15044200000000002</v>
      </c>
      <c r="Q38" s="3">
        <v>0.16175200000000001</v>
      </c>
      <c r="R38" s="3">
        <v>0.20679700000000001</v>
      </c>
      <c r="S38" s="3">
        <v>0.26120199999999999</v>
      </c>
      <c r="T38" s="3">
        <v>0.28947699999999998</v>
      </c>
      <c r="U38" s="3">
        <v>0.413692</v>
      </c>
      <c r="V38" s="3">
        <v>0.430365</v>
      </c>
      <c r="W38" s="3">
        <v>0.45912700000000001</v>
      </c>
      <c r="X38" s="3">
        <v>0.57164200000000009</v>
      </c>
      <c r="Y38" s="3">
        <v>0.73310199999999992</v>
      </c>
      <c r="Z38" s="3">
        <v>0.78672699999999995</v>
      </c>
      <c r="AA38" s="3">
        <v>0.87369700000000006</v>
      </c>
      <c r="AB38" s="3">
        <v>1.3259989999999999</v>
      </c>
      <c r="AC38" s="3">
        <v>1.392201</v>
      </c>
      <c r="AD38" s="3">
        <v>1.5840809999999999</v>
      </c>
      <c r="AE38" s="3">
        <v>1.919481</v>
      </c>
      <c r="AF38" s="3">
        <v>2.406396</v>
      </c>
      <c r="AG38" s="3">
        <v>2.6485850000000002</v>
      </c>
      <c r="AH38" s="3">
        <v>3.140765</v>
      </c>
      <c r="AI38" s="3">
        <v>4.432347</v>
      </c>
      <c r="AJ38" s="3">
        <v>5.454243</v>
      </c>
      <c r="AK38" s="3">
        <v>6.0330029999999999</v>
      </c>
      <c r="AL38" s="3">
        <v>6.7427049999999999</v>
      </c>
      <c r="AM38" s="3">
        <v>6.6956119999999997</v>
      </c>
      <c r="AN38" s="3">
        <v>6.9042620000000001</v>
      </c>
      <c r="AO38" s="3">
        <v>6.1043729999999998</v>
      </c>
      <c r="AP38" s="3">
        <v>5.5010910000000006</v>
      </c>
      <c r="AQ38" s="3">
        <v>6.1238970000000004</v>
      </c>
      <c r="AR38" s="3">
        <v>6.4436710000000001</v>
      </c>
      <c r="AS38" s="3">
        <v>7.112304</v>
      </c>
      <c r="AT38" s="3">
        <v>7.8558320000000004</v>
      </c>
      <c r="AU38" s="3">
        <v>7.9109379999999998</v>
      </c>
      <c r="AV38" s="3">
        <v>7.8563879999999999</v>
      </c>
      <c r="AW38" s="3">
        <v>8.0183870000000006</v>
      </c>
      <c r="AX38" s="3">
        <v>8.8818210000000004</v>
      </c>
      <c r="AY38" s="3">
        <v>9.4286589999999997</v>
      </c>
      <c r="AZ38" s="3">
        <v>9.7464259999999996</v>
      </c>
      <c r="BA38" s="3">
        <v>9.7108650000000001</v>
      </c>
      <c r="BB38" s="3">
        <v>11.233962999999999</v>
      </c>
      <c r="BC38" s="3">
        <v>11.639678</v>
      </c>
      <c r="BD38" s="3">
        <v>12.199700999999999</v>
      </c>
      <c r="BE38" s="3">
        <v>12.343658999999999</v>
      </c>
      <c r="BF38" s="3">
        <v>11.237292</v>
      </c>
      <c r="BG38" s="3">
        <v>11.586347999999999</v>
      </c>
      <c r="BH38" s="3">
        <v>11.683460999999999</v>
      </c>
      <c r="BI38" s="3">
        <v>11.608253000000001</v>
      </c>
      <c r="BJ38" s="3">
        <v>12.376709999999999</v>
      </c>
      <c r="BK38" s="3">
        <v>13.617655000000001</v>
      </c>
      <c r="BL38" s="3">
        <v>15.781107</v>
      </c>
      <c r="BM38" s="3">
        <v>16.933857</v>
      </c>
      <c r="BN38" s="3">
        <v>19.453848999999998</v>
      </c>
      <c r="BO38" s="3">
        <v>21.161999999999999</v>
      </c>
      <c r="BP38" s="3">
        <v>23.335000000000001</v>
      </c>
      <c r="BQ38" s="3">
        <v>24.59</v>
      </c>
      <c r="BR38" s="3">
        <v>27.597999999999999</v>
      </c>
      <c r="BS38" s="3">
        <v>27.035</v>
      </c>
      <c r="BT38" s="3">
        <v>31.079000000000001</v>
      </c>
      <c r="BU38" s="3">
        <v>31.731000000000002</v>
      </c>
      <c r="BV38" s="3">
        <v>29.52</v>
      </c>
      <c r="BW38" s="3"/>
      <c r="BX38" s="3"/>
      <c r="BY38" s="3"/>
      <c r="BZ38" s="3"/>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c r="A39" t="s">
        <v>70</v>
      </c>
      <c r="B39" s="1" t="s">
        <v>71</v>
      </c>
      <c r="C39" s="3"/>
      <c r="D39" s="3"/>
      <c r="E39" s="3"/>
      <c r="F39" s="3"/>
      <c r="G39" s="3"/>
      <c r="H39" s="3"/>
      <c r="I39" s="3"/>
      <c r="J39" s="3"/>
      <c r="K39" s="3"/>
      <c r="L39" s="3"/>
      <c r="M39" s="3">
        <v>2.01E-2</v>
      </c>
      <c r="N39" s="3">
        <v>2.8199999999999999E-2</v>
      </c>
      <c r="O39" s="3">
        <v>2.9100000000000001E-2</v>
      </c>
      <c r="P39" s="3">
        <v>3.4200000000000001E-2</v>
      </c>
      <c r="Q39" s="3">
        <v>3.6799999999999999E-2</v>
      </c>
      <c r="R39" s="3">
        <v>4.7100000000000003E-2</v>
      </c>
      <c r="S39" s="3">
        <v>5.9499999999999997E-2</v>
      </c>
      <c r="T39" s="3">
        <v>6.59E-2</v>
      </c>
      <c r="U39" s="3">
        <v>9.4299999999999995E-2</v>
      </c>
      <c r="V39" s="3">
        <v>9.7900000000000001E-2</v>
      </c>
      <c r="W39" s="3">
        <v>0.1046</v>
      </c>
      <c r="X39" s="3">
        <v>0.13019999999999998</v>
      </c>
      <c r="Y39" s="3">
        <v>0.16700000000000001</v>
      </c>
      <c r="Z39" s="3">
        <v>0.1792</v>
      </c>
      <c r="AA39" s="3">
        <v>0.1991</v>
      </c>
      <c r="AB39" s="3">
        <v>0.3024</v>
      </c>
      <c r="AC39" s="3">
        <v>0.31730000000000003</v>
      </c>
      <c r="AD39" s="3">
        <v>0.36119999999999997</v>
      </c>
      <c r="AE39" s="3">
        <v>0.43769999999999998</v>
      </c>
      <c r="AF39" s="3">
        <v>0.54889999999999994</v>
      </c>
      <c r="AG39" s="3">
        <v>0.60899999999999999</v>
      </c>
      <c r="AH39" s="3">
        <v>0.66120000000000001</v>
      </c>
      <c r="AI39" s="3">
        <v>0.85239999999999994</v>
      </c>
      <c r="AJ39" s="3">
        <v>0.48460000000000003</v>
      </c>
      <c r="AK39" s="3">
        <v>0.79910000000000003</v>
      </c>
      <c r="AL39" s="3">
        <v>1.1862000000000001</v>
      </c>
      <c r="AM39" s="3">
        <v>1.3979000000000001</v>
      </c>
      <c r="AN39" s="3">
        <v>1.7242</v>
      </c>
      <c r="AO39" s="3">
        <v>1.9556</v>
      </c>
      <c r="AP39" s="3">
        <v>2.210642</v>
      </c>
      <c r="AQ39" s="3">
        <v>2.8849640000000001</v>
      </c>
      <c r="AR39" s="3">
        <v>1.928828</v>
      </c>
      <c r="AS39" s="3">
        <v>2.1295850000000001</v>
      </c>
      <c r="AT39" s="3">
        <v>2.337113</v>
      </c>
      <c r="AU39" s="3">
        <v>2.3049400000000002</v>
      </c>
      <c r="AV39" s="3">
        <v>2.2190289999999999</v>
      </c>
      <c r="AW39" s="3">
        <v>2.2276439999999997</v>
      </c>
      <c r="AX39" s="3">
        <v>2.4189380000000003</v>
      </c>
      <c r="AY39" s="3">
        <v>2.5537320000000001</v>
      </c>
      <c r="AZ39" s="3">
        <v>2.471257</v>
      </c>
      <c r="BA39" s="3">
        <v>2.3529270000000002</v>
      </c>
      <c r="BB39" s="3">
        <v>2.4933170000000002</v>
      </c>
      <c r="BC39" s="3">
        <v>2.790203</v>
      </c>
      <c r="BD39" s="3">
        <v>2.7007020000000002</v>
      </c>
      <c r="BE39" s="3">
        <v>2.7949709999999999</v>
      </c>
      <c r="BF39" s="3">
        <v>2.6641239999999997</v>
      </c>
      <c r="BG39" s="3">
        <v>2.5394650000000003</v>
      </c>
      <c r="BH39" s="3">
        <v>2.492553</v>
      </c>
      <c r="BI39" s="3">
        <v>2.8163079999999998</v>
      </c>
      <c r="BJ39" s="3">
        <v>2.8977719999999998</v>
      </c>
      <c r="BK39" s="3">
        <v>2.71</v>
      </c>
      <c r="BL39" s="3">
        <v>3.0059999999999998</v>
      </c>
      <c r="BM39" s="3">
        <v>3.3980000000000001</v>
      </c>
      <c r="BN39" s="3">
        <v>3.8820000000000001</v>
      </c>
      <c r="BO39" s="3">
        <v>4.7149999999999999</v>
      </c>
      <c r="BP39" s="3">
        <v>6.2489999999999997</v>
      </c>
      <c r="BQ39" s="3">
        <v>7.0839999999999996</v>
      </c>
      <c r="BR39" s="3">
        <v>7.1470000000000002</v>
      </c>
      <c r="BS39" s="3">
        <v>8.1579999999999995</v>
      </c>
      <c r="BT39" s="3">
        <v>8.81</v>
      </c>
      <c r="BU39" s="3">
        <v>9.3049999999999997</v>
      </c>
      <c r="BV39" s="3">
        <v>7.4059999999999997</v>
      </c>
      <c r="BW39" s="3"/>
      <c r="BX39" s="3"/>
      <c r="BY39" s="3"/>
      <c r="BZ39" s="3"/>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c r="A40" t="s">
        <v>72</v>
      </c>
      <c r="B40" s="1" t="s">
        <v>73</v>
      </c>
      <c r="C40" s="3"/>
      <c r="D40" s="3"/>
      <c r="E40" s="3"/>
      <c r="F40" s="3"/>
      <c r="G40" s="3"/>
      <c r="H40" s="3"/>
      <c r="I40" s="3"/>
      <c r="J40" s="3"/>
      <c r="K40" s="3"/>
      <c r="L40" s="3"/>
      <c r="M40" s="3">
        <v>9.894E-3</v>
      </c>
      <c r="N40" s="3">
        <v>1.3391999999999999E-2</v>
      </c>
      <c r="O40" s="3">
        <v>1.3992000000000001E-2</v>
      </c>
      <c r="P40" s="3">
        <v>1.6191000000000001E-2</v>
      </c>
      <c r="Q40" s="3">
        <v>1.7389999999999999E-2</v>
      </c>
      <c r="R40" s="3">
        <v>2.1988000000000001E-2</v>
      </c>
      <c r="S40" s="3">
        <v>2.7484999999999999E-2</v>
      </c>
      <c r="T40" s="3">
        <v>3.0383E-2</v>
      </c>
      <c r="U40" s="3">
        <v>4.2776000000000002E-2</v>
      </c>
      <c r="V40" s="3">
        <v>4.4374999999999998E-2</v>
      </c>
      <c r="W40" s="3">
        <v>4.7673E-2</v>
      </c>
      <c r="X40" s="3">
        <v>5.9167000000000004E-2</v>
      </c>
      <c r="Y40" s="3">
        <v>7.5556999999999999E-2</v>
      </c>
      <c r="Z40" s="3">
        <v>8.0953999999999998E-2</v>
      </c>
      <c r="AA40" s="3">
        <v>8.9949000000000001E-2</v>
      </c>
      <c r="AB40" s="3">
        <v>0.13542400000000002</v>
      </c>
      <c r="AC40" s="3">
        <v>0.14202000000000001</v>
      </c>
      <c r="AD40" s="3">
        <v>0.16200899999999999</v>
      </c>
      <c r="AE40" s="3">
        <v>0.19559000000000001</v>
      </c>
      <c r="AF40" s="3">
        <v>0.244562</v>
      </c>
      <c r="AG40" s="3">
        <v>0.26155299999999998</v>
      </c>
      <c r="AH40" s="3">
        <v>0.28563900000000003</v>
      </c>
      <c r="AI40" s="3">
        <v>0.39457799999999998</v>
      </c>
      <c r="AJ40" s="3">
        <v>0.43285600000000002</v>
      </c>
      <c r="AK40" s="3">
        <v>0.51790800000000004</v>
      </c>
      <c r="AL40" s="3">
        <v>0.56288300000000002</v>
      </c>
      <c r="AM40" s="3">
        <v>0.66002800000000006</v>
      </c>
      <c r="AN40" s="3">
        <v>0.63414300000000001</v>
      </c>
      <c r="AO40" s="3">
        <v>0.57987300000000008</v>
      </c>
      <c r="AP40" s="3">
        <v>0.59996400000000005</v>
      </c>
      <c r="AQ40" s="3">
        <v>0.57159700000000002</v>
      </c>
      <c r="AR40" s="3">
        <v>0.50305500000000003</v>
      </c>
      <c r="AS40" s="3">
        <v>0.56440400000000002</v>
      </c>
      <c r="AT40" s="3">
        <v>0.66078200000000009</v>
      </c>
      <c r="AU40" s="3">
        <v>0.727244</v>
      </c>
      <c r="AV40" s="3">
        <v>0.6869829999999999</v>
      </c>
      <c r="AW40" s="3">
        <v>0.80810000000000004</v>
      </c>
      <c r="AX40" s="3">
        <v>1.072454</v>
      </c>
      <c r="AY40" s="3">
        <v>1.3083530000000001</v>
      </c>
      <c r="AZ40" s="3">
        <v>1.6257739999999998</v>
      </c>
      <c r="BA40" s="3">
        <v>1.3499239999999999</v>
      </c>
      <c r="BB40" s="3">
        <v>1.6941379999999999</v>
      </c>
      <c r="BC40" s="3">
        <v>1.909821</v>
      </c>
      <c r="BD40" s="3">
        <v>1.9551369999999999</v>
      </c>
      <c r="BE40" s="3">
        <v>2.0074139999999998</v>
      </c>
      <c r="BF40" s="3">
        <v>2.682099</v>
      </c>
      <c r="BG40" s="3">
        <v>3.376773</v>
      </c>
      <c r="BH40" s="3">
        <v>2.988378</v>
      </c>
      <c r="BI40" s="3">
        <v>2.5042949999999999</v>
      </c>
      <c r="BJ40" s="3">
        <v>2.9311919999999998</v>
      </c>
      <c r="BK40" s="3">
        <v>2.6720000000000002</v>
      </c>
      <c r="BL40" s="3">
        <v>2.42</v>
      </c>
      <c r="BM40" s="3">
        <v>3.33</v>
      </c>
      <c r="BN40" s="3">
        <v>3.4780000000000002</v>
      </c>
      <c r="BO40" s="3">
        <v>3.419</v>
      </c>
      <c r="BP40" s="3">
        <v>3.5529999999999999</v>
      </c>
      <c r="BQ40" s="3">
        <v>3.5619999999999998</v>
      </c>
      <c r="BR40" s="3">
        <v>4.38</v>
      </c>
      <c r="BS40" s="3">
        <v>4.5019999999999998</v>
      </c>
      <c r="BT40" s="3">
        <v>5.4409999999999998</v>
      </c>
      <c r="BU40" s="3">
        <v>5.6109999999999998</v>
      </c>
      <c r="BV40" s="3">
        <v>5.0960000000000001</v>
      </c>
      <c r="BW40" s="3"/>
      <c r="BX40" s="3"/>
      <c r="BY40" s="3"/>
      <c r="BZ40" s="3"/>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c r="A41" t="s">
        <v>74</v>
      </c>
      <c r="B41" s="1" t="s">
        <v>75</v>
      </c>
      <c r="C41" s="3"/>
      <c r="D41" s="3"/>
      <c r="E41" s="3"/>
      <c r="F41" s="3"/>
      <c r="G41" s="3"/>
      <c r="H41" s="3"/>
      <c r="I41" s="3"/>
      <c r="J41" s="3"/>
      <c r="K41" s="3"/>
      <c r="L41" s="3"/>
      <c r="M41" s="3">
        <v>5.8125999999999997E-2</v>
      </c>
      <c r="N41" s="3">
        <v>7.8948999999999991E-2</v>
      </c>
      <c r="O41" s="3">
        <v>8.1844E-2</v>
      </c>
      <c r="P41" s="3">
        <v>9.4983999999999999E-2</v>
      </c>
      <c r="Q41" s="3">
        <v>0.10233299999999999</v>
      </c>
      <c r="R41" s="3">
        <v>0.12916900000000001</v>
      </c>
      <c r="S41" s="3">
        <v>0.16123799999999999</v>
      </c>
      <c r="T41" s="3">
        <v>0.17849799999999999</v>
      </c>
      <c r="U41" s="3">
        <v>0.25065399999999999</v>
      </c>
      <c r="V41" s="3">
        <v>0.26089899999999999</v>
      </c>
      <c r="W41" s="3">
        <v>0.27982899999999999</v>
      </c>
      <c r="X41" s="3">
        <v>0.34741899999999998</v>
      </c>
      <c r="Y41" s="3">
        <v>0.44273700000000005</v>
      </c>
      <c r="Z41" s="3">
        <v>0.47514100000000004</v>
      </c>
      <c r="AA41" s="3">
        <v>0.52825599999999995</v>
      </c>
      <c r="AB41" s="3">
        <v>0.79449900000000007</v>
      </c>
      <c r="AC41" s="3">
        <v>0.83380699999999996</v>
      </c>
      <c r="AD41" s="3">
        <v>0.95005899999999999</v>
      </c>
      <c r="AE41" s="3">
        <v>1.147932</v>
      </c>
      <c r="AF41" s="3">
        <v>1.4352210000000001</v>
      </c>
      <c r="AG41" s="3">
        <v>1.5341020000000001</v>
      </c>
      <c r="AH41" s="3">
        <v>1.6756310000000001</v>
      </c>
      <c r="AI41" s="3">
        <v>2.3155729999999997</v>
      </c>
      <c r="AJ41" s="3">
        <v>2.5398369999999999</v>
      </c>
      <c r="AK41" s="3">
        <v>3.0389180000000002</v>
      </c>
      <c r="AL41" s="3">
        <v>3.3031579999999998</v>
      </c>
      <c r="AM41" s="3">
        <v>3.872503</v>
      </c>
      <c r="AN41" s="3">
        <v>3.720618</v>
      </c>
      <c r="AO41" s="3">
        <v>3.4024839999999998</v>
      </c>
      <c r="AP41" s="3">
        <v>3.5241640000000003</v>
      </c>
      <c r="AQ41" s="3">
        <v>3.3339859999999999</v>
      </c>
      <c r="AR41" s="3">
        <v>2.8977949999999999</v>
      </c>
      <c r="AS41" s="3">
        <v>3.10778</v>
      </c>
      <c r="AT41" s="3">
        <v>3.4461789999999999</v>
      </c>
      <c r="AU41" s="3">
        <v>3.4936539999999998</v>
      </c>
      <c r="AV41" s="3">
        <v>3.6938910000000003</v>
      </c>
      <c r="AW41" s="3">
        <v>4.008616</v>
      </c>
      <c r="AX41" s="3">
        <v>4.6032549999999999</v>
      </c>
      <c r="AY41" s="3">
        <v>5.3574020000000004</v>
      </c>
      <c r="AZ41" s="3">
        <v>6.092695</v>
      </c>
      <c r="BA41" s="3">
        <v>5.5678410000000005</v>
      </c>
      <c r="BB41" s="3">
        <v>7.852957</v>
      </c>
      <c r="BC41" s="3">
        <v>8.383642</v>
      </c>
      <c r="BD41" s="3">
        <v>9.832122</v>
      </c>
      <c r="BE41" s="3">
        <v>10.408885</v>
      </c>
      <c r="BF41" s="3">
        <v>11.824247</v>
      </c>
      <c r="BG41" s="3">
        <v>14.260555</v>
      </c>
      <c r="BH41" s="3">
        <v>15.673584999999999</v>
      </c>
      <c r="BI41" s="3">
        <v>19.969832</v>
      </c>
      <c r="BJ41" s="3">
        <v>23.503131</v>
      </c>
      <c r="BK41" s="3">
        <v>23.325417000000002</v>
      </c>
      <c r="BL41" s="3">
        <v>22.176801000000001</v>
      </c>
      <c r="BM41" s="3">
        <v>26.653817999999998</v>
      </c>
      <c r="BN41" s="3">
        <v>27.312792000000002</v>
      </c>
      <c r="BO41" s="3">
        <v>29.609000000000002</v>
      </c>
      <c r="BP41" s="3">
        <v>34.524000000000001</v>
      </c>
      <c r="BQ41" s="3">
        <v>39.954999999999998</v>
      </c>
      <c r="BR41" s="3">
        <v>40.167999999999999</v>
      </c>
      <c r="BS41" s="3">
        <v>38.701999999999998</v>
      </c>
      <c r="BT41" s="3">
        <v>40.206000000000003</v>
      </c>
      <c r="BU41" s="3">
        <v>39.603000000000002</v>
      </c>
      <c r="BV41" s="3">
        <v>37.311</v>
      </c>
      <c r="BW41" s="3"/>
      <c r="BX41" s="3"/>
      <c r="BY41" s="3"/>
      <c r="BZ41" s="3"/>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c r="A42" t="s">
        <v>76</v>
      </c>
      <c r="B42" s="1" t="s">
        <v>77</v>
      </c>
      <c r="C42" s="3">
        <v>4.6620000000000003E-3</v>
      </c>
      <c r="D42" s="3">
        <v>5.3099999999999996E-3</v>
      </c>
      <c r="E42" s="3">
        <v>6.476E-3</v>
      </c>
      <c r="F42" s="3">
        <v>7.3829999999999998E-3</v>
      </c>
      <c r="G42" s="3">
        <v>6.8650000000000004E-3</v>
      </c>
      <c r="H42" s="3">
        <v>7.6420000000000004E-3</v>
      </c>
      <c r="I42" s="3">
        <v>8.4190000000000011E-3</v>
      </c>
      <c r="J42" s="3">
        <v>1.0233000000000001E-2</v>
      </c>
      <c r="K42" s="3">
        <v>1.0619999999999999E-2</v>
      </c>
      <c r="L42" s="3">
        <v>1.2175E-2</v>
      </c>
      <c r="M42" s="3">
        <v>1.7616E-2</v>
      </c>
      <c r="N42" s="3">
        <v>2.2745999999999999E-2</v>
      </c>
      <c r="O42" s="3">
        <v>2.3966000000000001E-2</v>
      </c>
      <c r="P42" s="3">
        <v>2.6891999999999999E-2</v>
      </c>
      <c r="Q42" s="3">
        <v>2.8996999999999998E-2</v>
      </c>
      <c r="R42" s="3">
        <v>3.5466999999999999E-2</v>
      </c>
      <c r="S42" s="3">
        <v>4.3469000000000001E-2</v>
      </c>
      <c r="T42" s="3">
        <v>4.7779000000000002E-2</v>
      </c>
      <c r="U42" s="3">
        <v>6.2132E-2</v>
      </c>
      <c r="V42" s="3">
        <v>6.6191999999999987E-2</v>
      </c>
      <c r="W42" s="3">
        <v>7.2468000000000005E-2</v>
      </c>
      <c r="X42" s="3">
        <v>8.7844999999999993E-2</v>
      </c>
      <c r="Y42" s="3">
        <v>0.11004800000000001</v>
      </c>
      <c r="Z42" s="3">
        <v>0.119348</v>
      </c>
      <c r="AA42" s="3">
        <v>0.13347999999999999</v>
      </c>
      <c r="AB42" s="3">
        <v>0.19386</v>
      </c>
      <c r="AC42" s="3">
        <v>0.202456</v>
      </c>
      <c r="AD42" s="3">
        <v>0.23644300000000001</v>
      </c>
      <c r="AE42" s="3">
        <v>0.282445</v>
      </c>
      <c r="AF42" s="3">
        <v>0.34731200000000001</v>
      </c>
      <c r="AG42" s="3">
        <v>0.38047500000000001</v>
      </c>
      <c r="AH42" s="3">
        <v>0.43211900000000003</v>
      </c>
      <c r="AI42" s="3">
        <v>0.58914900000000003</v>
      </c>
      <c r="AJ42" s="3">
        <v>0.64461100000000005</v>
      </c>
      <c r="AK42" s="3">
        <v>0.76406700000000005</v>
      </c>
      <c r="AL42" s="3">
        <v>0.86662099999999997</v>
      </c>
      <c r="AM42" s="3">
        <v>1.03</v>
      </c>
      <c r="AN42" s="3">
        <v>1.0079849999999999</v>
      </c>
      <c r="AO42" s="3">
        <v>1.036392</v>
      </c>
      <c r="AP42" s="3">
        <v>1.125988</v>
      </c>
      <c r="AQ42" s="3">
        <v>1.197862</v>
      </c>
      <c r="AR42" s="3">
        <v>1.1458140000000001</v>
      </c>
      <c r="AS42" s="3">
        <v>1.0633730000000001</v>
      </c>
      <c r="AT42" s="3">
        <v>1.1757899999999999</v>
      </c>
      <c r="AU42" s="3">
        <v>1.1190609999999999</v>
      </c>
      <c r="AV42" s="3">
        <v>1.1793439999999999</v>
      </c>
      <c r="AW42" s="3">
        <v>1.2252180000000001</v>
      </c>
      <c r="AX42" s="3">
        <v>1.3398299999999999</v>
      </c>
      <c r="AY42" s="3">
        <v>1.446593</v>
      </c>
      <c r="AZ42" s="3">
        <v>1.4959960000000001</v>
      </c>
      <c r="BA42" s="3">
        <v>1.480539</v>
      </c>
      <c r="BB42" s="3">
        <v>1.7770650000000001</v>
      </c>
      <c r="BC42" s="3">
        <v>1.690288</v>
      </c>
      <c r="BD42" s="3">
        <v>1.694898</v>
      </c>
      <c r="BE42" s="3">
        <v>1.7100679999999999</v>
      </c>
      <c r="BF42" s="3">
        <v>1.8179730000000001</v>
      </c>
      <c r="BG42" s="3">
        <v>2.0310630000000001</v>
      </c>
      <c r="BH42" s="3">
        <v>2.3610160000000002</v>
      </c>
      <c r="BI42" s="3">
        <v>2.5507010000000001</v>
      </c>
      <c r="BJ42" s="3">
        <v>2.865691</v>
      </c>
      <c r="BK42" s="3">
        <v>2.5828180000000001</v>
      </c>
      <c r="BL42" s="3">
        <v>3.2450680000000003</v>
      </c>
      <c r="BM42" s="3">
        <v>3.0653739999999998</v>
      </c>
      <c r="BN42" s="3">
        <v>3.8296419999999998</v>
      </c>
      <c r="BO42" s="3">
        <v>4.1340000000000003</v>
      </c>
      <c r="BP42" s="3">
        <v>3.6789999999999998</v>
      </c>
      <c r="BQ42" s="3">
        <v>4.1529999999999996</v>
      </c>
      <c r="BR42" s="3">
        <v>5.1369999999999996</v>
      </c>
      <c r="BS42" s="3">
        <v>4.7240000000000002</v>
      </c>
      <c r="BT42" s="3">
        <v>5.0659999999999998</v>
      </c>
      <c r="BU42" s="3">
        <v>5.3079999999999998</v>
      </c>
      <c r="BV42" s="3">
        <v>4.1660000000000004</v>
      </c>
      <c r="BW42" s="3"/>
      <c r="BX42" s="3"/>
      <c r="BY42" s="3"/>
      <c r="BZ42" s="3"/>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c r="A43" t="s">
        <v>78</v>
      </c>
      <c r="B43" s="1" t="s">
        <v>79</v>
      </c>
      <c r="C43" s="3"/>
      <c r="D43" s="3"/>
      <c r="E43" s="3"/>
      <c r="F43" s="3"/>
      <c r="G43" s="3"/>
      <c r="H43" s="3"/>
      <c r="I43" s="3"/>
      <c r="J43" s="3"/>
      <c r="K43" s="3"/>
      <c r="L43" s="3"/>
      <c r="M43" s="3">
        <v>6.2979999999999998E-3</v>
      </c>
      <c r="N43" s="3">
        <v>7.3969999999999999E-3</v>
      </c>
      <c r="O43" s="3">
        <v>7.9970000000000006E-3</v>
      </c>
      <c r="P43" s="3">
        <v>8.5969999999999987E-3</v>
      </c>
      <c r="Q43" s="3">
        <v>8.9969999999999998E-3</v>
      </c>
      <c r="R43" s="3">
        <v>1.0196E-2</v>
      </c>
      <c r="S43" s="3">
        <v>1.1996E-2</v>
      </c>
      <c r="T43" s="3">
        <v>1.2895E-2</v>
      </c>
      <c r="U43" s="3">
        <v>1.3295E-2</v>
      </c>
      <c r="V43" s="3">
        <v>1.5493999999999999E-2</v>
      </c>
      <c r="W43" s="3">
        <v>1.7893999999999997E-2</v>
      </c>
      <c r="X43" s="3">
        <v>2.0093E-2</v>
      </c>
      <c r="Y43" s="3">
        <v>2.3691E-2</v>
      </c>
      <c r="Z43" s="3">
        <v>2.6789999999999998E-2</v>
      </c>
      <c r="AA43" s="3">
        <v>3.0689000000000001E-2</v>
      </c>
      <c r="AB43" s="3">
        <v>3.9286000000000001E-2</v>
      </c>
      <c r="AC43" s="3">
        <v>4.0284999999999994E-2</v>
      </c>
      <c r="AD43" s="3">
        <v>5.1480999999999999E-2</v>
      </c>
      <c r="AE43" s="3">
        <v>5.8879000000000001E-2</v>
      </c>
      <c r="AF43" s="3">
        <v>6.7776000000000003E-2</v>
      </c>
      <c r="AG43" s="3">
        <v>8.1869999999999998E-2</v>
      </c>
      <c r="AH43" s="3">
        <v>0.10576199999999999</v>
      </c>
      <c r="AI43" s="3">
        <v>0.13844999999999999</v>
      </c>
      <c r="AJ43" s="3">
        <v>0.15034600000000001</v>
      </c>
      <c r="AK43" s="3">
        <v>0.17243799999999998</v>
      </c>
      <c r="AL43" s="3">
        <v>0.223519</v>
      </c>
      <c r="AM43" s="3">
        <v>0.2762</v>
      </c>
      <c r="AN43" s="3">
        <v>0.28379700000000002</v>
      </c>
      <c r="AO43" s="3">
        <v>0.37406499999999998</v>
      </c>
      <c r="AP43" s="3">
        <v>0.439641</v>
      </c>
      <c r="AQ43" s="3">
        <v>0.55090499999999998</v>
      </c>
      <c r="AR43" s="3">
        <v>0.58779999999999999</v>
      </c>
      <c r="AS43" s="3">
        <v>0.49683999999999995</v>
      </c>
      <c r="AT43" s="3">
        <v>0.57383000000000006</v>
      </c>
      <c r="AU43" s="3">
        <v>0.50786299999999995</v>
      </c>
      <c r="AV43" s="3">
        <v>0.54687300000000005</v>
      </c>
      <c r="AW43" s="3">
        <v>0.56788899999999998</v>
      </c>
      <c r="AX43" s="3">
        <v>0.63990000000000002</v>
      </c>
      <c r="AY43" s="3">
        <v>0.69389299999999998</v>
      </c>
      <c r="AZ43" s="3">
        <v>0.69592600000000004</v>
      </c>
      <c r="BA43" s="3">
        <v>0.70999599999999996</v>
      </c>
      <c r="BB43" s="3">
        <v>0.8600549999999999</v>
      </c>
      <c r="BC43" s="3">
        <v>0.75511699999999993</v>
      </c>
      <c r="BD43" s="3">
        <v>0.69416800000000001</v>
      </c>
      <c r="BE43" s="3">
        <v>0.70920799999999995</v>
      </c>
      <c r="BF43" s="3">
        <v>0.749336</v>
      </c>
      <c r="BG43" s="3">
        <v>0.80350500000000002</v>
      </c>
      <c r="BH43" s="3">
        <v>1.0015849999999999</v>
      </c>
      <c r="BI43" s="3">
        <v>0.95259199999999999</v>
      </c>
      <c r="BJ43" s="3">
        <v>1.130876</v>
      </c>
      <c r="BK43" s="3">
        <v>0.92700000000000005</v>
      </c>
      <c r="BL43" s="3">
        <v>0.79700000000000004</v>
      </c>
      <c r="BM43" s="3">
        <v>1.2529999999999999</v>
      </c>
      <c r="BN43" s="3">
        <v>1.4850000000000001</v>
      </c>
      <c r="BO43" s="3">
        <v>1.675</v>
      </c>
      <c r="BP43" s="3">
        <v>1.1819999999999999</v>
      </c>
      <c r="BQ43" s="3">
        <v>1.3240000000000001</v>
      </c>
      <c r="BR43" s="3">
        <v>1.9</v>
      </c>
      <c r="BS43" s="3">
        <v>1.41</v>
      </c>
      <c r="BT43" s="3">
        <v>1.34</v>
      </c>
      <c r="BU43" s="3">
        <v>1.4830000000000001</v>
      </c>
      <c r="BV43" s="3">
        <v>1.1180000000000001</v>
      </c>
      <c r="BW43" s="3"/>
      <c r="BX43" s="3"/>
      <c r="BY43" s="3"/>
      <c r="BZ43" s="3"/>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c r="A44" t="s">
        <v>80</v>
      </c>
      <c r="B44" s="1" t="s">
        <v>81</v>
      </c>
      <c r="C44" s="3"/>
      <c r="D44" s="3"/>
      <c r="E44" s="3"/>
      <c r="F44" s="3"/>
      <c r="G44" s="3"/>
      <c r="H44" s="3"/>
      <c r="I44" s="3"/>
      <c r="J44" s="3"/>
      <c r="K44" s="3"/>
      <c r="L44" s="3"/>
      <c r="M44" s="3">
        <v>1.1318E-2</v>
      </c>
      <c r="N44" s="3">
        <v>1.5349E-2</v>
      </c>
      <c r="O44" s="3">
        <v>1.5969000000000001E-2</v>
      </c>
      <c r="P44" s="3">
        <v>1.8295000000000002E-2</v>
      </c>
      <c r="Q44" s="3">
        <v>0.02</v>
      </c>
      <c r="R44" s="3">
        <v>2.5271000000000002E-2</v>
      </c>
      <c r="S44" s="3">
        <v>3.1473000000000001E-2</v>
      </c>
      <c r="T44" s="3">
        <v>3.4883999999999998E-2</v>
      </c>
      <c r="U44" s="3">
        <v>4.8837000000000005E-2</v>
      </c>
      <c r="V44" s="3">
        <v>5.0698E-2</v>
      </c>
      <c r="W44" s="3">
        <v>5.4573999999999998E-2</v>
      </c>
      <c r="X44" s="3">
        <v>6.7751999999999993E-2</v>
      </c>
      <c r="Y44" s="3">
        <v>8.6357000000000003E-2</v>
      </c>
      <c r="Z44" s="3">
        <v>9.2558000000000001E-2</v>
      </c>
      <c r="AA44" s="3">
        <v>0.10279099999999999</v>
      </c>
      <c r="AB44" s="3">
        <v>0.15457400000000002</v>
      </c>
      <c r="AC44" s="3">
        <v>0.16217099999999998</v>
      </c>
      <c r="AD44" s="3">
        <v>0.18496199999999999</v>
      </c>
      <c r="AE44" s="3">
        <v>0.22356600000000001</v>
      </c>
      <c r="AF44" s="3">
        <v>0.27953600000000001</v>
      </c>
      <c r="AG44" s="3">
        <v>0.29860500000000001</v>
      </c>
      <c r="AH44" s="3">
        <v>0.32635700000000001</v>
      </c>
      <c r="AI44" s="3">
        <v>0.45069900000000002</v>
      </c>
      <c r="AJ44" s="3">
        <v>0.49426500000000001</v>
      </c>
      <c r="AK44" s="3">
        <v>0.59162900000000007</v>
      </c>
      <c r="AL44" s="3">
        <v>0.64310199999999995</v>
      </c>
      <c r="AM44" s="3">
        <v>0.75379999999999991</v>
      </c>
      <c r="AN44" s="3">
        <v>0.72418799999999994</v>
      </c>
      <c r="AO44" s="3">
        <v>0.662327</v>
      </c>
      <c r="AP44" s="3">
        <v>0.68634699999999993</v>
      </c>
      <c r="AQ44" s="3">
        <v>0.646957</v>
      </c>
      <c r="AR44" s="3">
        <v>0.55801400000000001</v>
      </c>
      <c r="AS44" s="3">
        <v>0.56653300000000006</v>
      </c>
      <c r="AT44" s="3">
        <v>0.60196000000000005</v>
      </c>
      <c r="AU44" s="3">
        <v>0.61119800000000002</v>
      </c>
      <c r="AV44" s="3">
        <v>0.63247100000000001</v>
      </c>
      <c r="AW44" s="3">
        <v>0.65732899999999994</v>
      </c>
      <c r="AX44" s="3">
        <v>0.69992999999999994</v>
      </c>
      <c r="AY44" s="3">
        <v>0.75270000000000004</v>
      </c>
      <c r="AZ44" s="3">
        <v>0.80007000000000006</v>
      </c>
      <c r="BA44" s="3">
        <v>0.77054299999999998</v>
      </c>
      <c r="BB44" s="3">
        <v>0.91700999999999999</v>
      </c>
      <c r="BC44" s="3">
        <v>0.93517100000000009</v>
      </c>
      <c r="BD44" s="3">
        <v>1.0007300000000001</v>
      </c>
      <c r="BE44" s="3">
        <v>1.0008600000000001</v>
      </c>
      <c r="BF44" s="3">
        <v>1.0686369999999998</v>
      </c>
      <c r="BG44" s="3">
        <v>1.2275579999999999</v>
      </c>
      <c r="BH44" s="3">
        <v>1.3594310000000001</v>
      </c>
      <c r="BI44" s="3">
        <v>1.598109</v>
      </c>
      <c r="BJ44" s="3">
        <v>1.734815</v>
      </c>
      <c r="BK44" s="3">
        <v>1.655818</v>
      </c>
      <c r="BL44" s="3">
        <v>2.4480680000000001</v>
      </c>
      <c r="BM44" s="3">
        <v>1.8123739999999999</v>
      </c>
      <c r="BN44" s="3">
        <v>2.3446419999999999</v>
      </c>
      <c r="BO44" s="3">
        <v>2.4590000000000001</v>
      </c>
      <c r="BP44" s="3">
        <v>2.4969999999999999</v>
      </c>
      <c r="BQ44" s="3">
        <v>2.8290000000000002</v>
      </c>
      <c r="BR44" s="3">
        <v>3.2370000000000001</v>
      </c>
      <c r="BS44" s="3">
        <v>3.3140000000000001</v>
      </c>
      <c r="BT44" s="3">
        <v>3.726</v>
      </c>
      <c r="BU44" s="3">
        <v>3.8250000000000002</v>
      </c>
      <c r="BV44" s="3">
        <v>3.048</v>
      </c>
      <c r="BW44" s="3"/>
      <c r="BX44" s="3"/>
      <c r="BY44" s="3"/>
      <c r="BZ44" s="3"/>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c r="A45" t="s">
        <v>82</v>
      </c>
      <c r="B45" s="1" t="s">
        <v>83</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c r="A46" t="s">
        <v>84</v>
      </c>
      <c r="B46" s="1" t="s">
        <v>85</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v>7.1099999999999997E-2</v>
      </c>
      <c r="AG46" s="3">
        <v>7.7499999999999999E-2</v>
      </c>
      <c r="AH46" s="3">
        <v>9.2599999999999988E-2</v>
      </c>
      <c r="AI46" s="3">
        <v>0.1045</v>
      </c>
      <c r="AJ46" s="3">
        <v>0.12279999999999999</v>
      </c>
      <c r="AK46" s="3">
        <v>0.14649999999999999</v>
      </c>
      <c r="AL46" s="3">
        <v>0.17660000000000001</v>
      </c>
      <c r="AM46" s="3">
        <v>0.19169999999999998</v>
      </c>
      <c r="AN46" s="3">
        <v>0.17880000000000001</v>
      </c>
      <c r="AO46" s="3">
        <v>0.19059999999999999</v>
      </c>
      <c r="AP46" s="3">
        <v>0.2175</v>
      </c>
      <c r="AQ46" s="3">
        <v>0.2757</v>
      </c>
      <c r="AR46" s="3">
        <v>0.29399999999999998</v>
      </c>
      <c r="AS46" s="3">
        <v>0.32200000000000001</v>
      </c>
      <c r="AT46" s="3">
        <v>0.35699999999999998</v>
      </c>
      <c r="AU46" s="3">
        <v>0.35699999999999998</v>
      </c>
      <c r="AV46" s="3">
        <v>0.35699999999999998</v>
      </c>
      <c r="AW46" s="3">
        <v>0.35699999999999998</v>
      </c>
      <c r="AX46" s="3">
        <v>0.46</v>
      </c>
      <c r="AY46" s="3">
        <v>0.33500000000000002</v>
      </c>
      <c r="AZ46" s="3">
        <v>0.39800000000000002</v>
      </c>
      <c r="BA46" s="3">
        <v>0.33100000000000002</v>
      </c>
      <c r="BB46" s="3">
        <v>0.376</v>
      </c>
      <c r="BC46" s="3">
        <v>0.26900000000000002</v>
      </c>
      <c r="BD46" s="3">
        <v>0.44400000000000001</v>
      </c>
      <c r="BE46" s="3">
        <v>0.29899999999999999</v>
      </c>
      <c r="BF46" s="3">
        <v>0.49399999999999999</v>
      </c>
      <c r="BG46" s="3">
        <v>0.57099999999999995</v>
      </c>
      <c r="BH46" s="3">
        <v>0.51600000000000001</v>
      </c>
      <c r="BI46" s="3">
        <v>0.57399999999999995</v>
      </c>
      <c r="BJ46" s="3">
        <v>0.754</v>
      </c>
      <c r="BK46" s="3">
        <v>0.79600000000000004</v>
      </c>
      <c r="BL46" s="3">
        <v>0.876</v>
      </c>
      <c r="BM46" s="3">
        <v>0.73599999999999999</v>
      </c>
      <c r="BN46" s="3">
        <v>0.877</v>
      </c>
      <c r="BO46" s="3">
        <v>0.82099999999999995</v>
      </c>
      <c r="BP46" s="3">
        <v>0.67200000000000004</v>
      </c>
      <c r="BQ46" s="3">
        <v>0.88700000000000001</v>
      </c>
      <c r="BR46" s="3">
        <v>0.84099999999999997</v>
      </c>
      <c r="BS46" s="3">
        <v>0.94099999999999995</v>
      </c>
      <c r="BT46" s="3">
        <v>0.92700000000000005</v>
      </c>
      <c r="BU46" s="3">
        <v>0.92800000000000005</v>
      </c>
      <c r="BV46" s="3">
        <v>0.871</v>
      </c>
      <c r="BW46" s="3"/>
      <c r="BX46" s="3"/>
      <c r="BY46" s="3"/>
      <c r="BZ46" s="3"/>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c r="A47" t="s">
        <v>86</v>
      </c>
      <c r="B47" s="1" t="s">
        <v>87</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c r="A48" t="s">
        <v>88</v>
      </c>
      <c r="B48" s="1" t="s">
        <v>89</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c r="A49" t="s">
        <v>90</v>
      </c>
      <c r="B49" s="1" t="s">
        <v>91</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v>7.1099999999999997E-2</v>
      </c>
      <c r="AG49" s="3">
        <v>7.7499999999999999E-2</v>
      </c>
      <c r="AH49" s="3">
        <v>9.2599999999999988E-2</v>
      </c>
      <c r="AI49" s="3">
        <v>0.1045</v>
      </c>
      <c r="AJ49" s="3">
        <v>0.12279999999999999</v>
      </c>
      <c r="AK49" s="3">
        <v>0.14649999999999999</v>
      </c>
      <c r="AL49" s="3">
        <v>0.17660000000000001</v>
      </c>
      <c r="AM49" s="3">
        <v>0.19169999999999998</v>
      </c>
      <c r="AN49" s="3">
        <v>0.17880000000000001</v>
      </c>
      <c r="AO49" s="3">
        <v>0.19059999999999999</v>
      </c>
      <c r="AP49" s="3">
        <v>0.2175</v>
      </c>
      <c r="AQ49" s="3">
        <v>0.2757</v>
      </c>
      <c r="AR49" s="3">
        <v>0.29399999999999998</v>
      </c>
      <c r="AS49" s="3">
        <v>0.32200000000000001</v>
      </c>
      <c r="AT49" s="3">
        <v>0.35699999999999998</v>
      </c>
      <c r="AU49" s="3">
        <v>0.35699999999999998</v>
      </c>
      <c r="AV49" s="3">
        <v>0.35699999999999998</v>
      </c>
      <c r="AW49" s="3">
        <v>0.35699999999999998</v>
      </c>
      <c r="AX49" s="3">
        <v>0.46</v>
      </c>
      <c r="AY49" s="3">
        <v>0.33500000000000002</v>
      </c>
      <c r="AZ49" s="3">
        <v>0.39800000000000002</v>
      </c>
      <c r="BA49" s="3">
        <v>0.33100000000000002</v>
      </c>
      <c r="BB49" s="3">
        <v>0.376</v>
      </c>
      <c r="BC49" s="3">
        <v>0.26900000000000002</v>
      </c>
      <c r="BD49" s="3">
        <v>0.44400000000000001</v>
      </c>
      <c r="BE49" s="3">
        <v>0.29899999999999999</v>
      </c>
      <c r="BF49" s="3">
        <v>0.49399999999999999</v>
      </c>
      <c r="BG49" s="3">
        <v>0.57099999999999995</v>
      </c>
      <c r="BH49" s="3">
        <v>0.51600000000000001</v>
      </c>
      <c r="BI49" s="3">
        <v>0.57399999999999995</v>
      </c>
      <c r="BJ49" s="3">
        <v>0.754</v>
      </c>
      <c r="BK49" s="3">
        <v>0.79600000000000004</v>
      </c>
      <c r="BL49" s="3">
        <v>0.876</v>
      </c>
      <c r="BM49" s="3">
        <v>0.73599999999999999</v>
      </c>
      <c r="BN49" s="3">
        <v>0.877</v>
      </c>
      <c r="BO49" s="3">
        <v>0.82099999999999995</v>
      </c>
      <c r="BP49" s="3">
        <v>0.67200000000000004</v>
      </c>
      <c r="BQ49" s="3">
        <v>0.88700000000000001</v>
      </c>
      <c r="BR49" s="3">
        <v>0.84099999999999997</v>
      </c>
      <c r="BS49" s="3">
        <v>0.94099999999999995</v>
      </c>
      <c r="BT49" s="3">
        <v>0.92700000000000005</v>
      </c>
      <c r="BU49" s="3">
        <v>0.92800000000000005</v>
      </c>
      <c r="BV49" s="3">
        <v>0.871</v>
      </c>
      <c r="BW49" s="3"/>
      <c r="BX49" s="3"/>
      <c r="BY49" s="3"/>
      <c r="BZ49" s="3"/>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c r="A50" t="s">
        <v>92</v>
      </c>
      <c r="B50" s="1" t="s">
        <v>93</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c r="A51" t="s">
        <v>94</v>
      </c>
      <c r="B51" s="1" t="s">
        <v>95</v>
      </c>
      <c r="C51" s="3">
        <v>0.166381</v>
      </c>
      <c r="D51" s="3">
        <v>0.20067699999999999</v>
      </c>
      <c r="E51" s="3">
        <v>0.24407300000000001</v>
      </c>
      <c r="F51" s="3">
        <v>0.26987</v>
      </c>
      <c r="G51" s="3">
        <v>0.27846899999999997</v>
      </c>
      <c r="H51" s="3">
        <v>0.29266699999999995</v>
      </c>
      <c r="I51" s="3">
        <v>0.30816500000000002</v>
      </c>
      <c r="J51" s="3">
        <v>0.35036099999999998</v>
      </c>
      <c r="K51" s="3">
        <v>0.40545399999999998</v>
      </c>
      <c r="L51" s="3">
        <v>0.40075499999999997</v>
      </c>
      <c r="M51" s="3">
        <v>0.48174600000000001</v>
      </c>
      <c r="N51" s="3">
        <v>0.55103800000000003</v>
      </c>
      <c r="O51" s="3">
        <v>0.61263099999999993</v>
      </c>
      <c r="P51" s="3">
        <v>0.61812999999999996</v>
      </c>
      <c r="Q51" s="3">
        <v>0.68002300000000004</v>
      </c>
      <c r="R51" s="3">
        <v>0.76611400000000007</v>
      </c>
      <c r="S51" s="3">
        <v>0.83680600000000005</v>
      </c>
      <c r="T51" s="3">
        <v>0.92289599999999994</v>
      </c>
      <c r="U51" s="3">
        <v>0.94469399999999992</v>
      </c>
      <c r="V51" s="3">
        <v>0.93809400000000009</v>
      </c>
      <c r="W51" s="3">
        <v>1.045482</v>
      </c>
      <c r="X51" s="3">
        <v>1.2024649999999999</v>
      </c>
      <c r="Y51" s="3">
        <v>1.4405380000000001</v>
      </c>
      <c r="Z51" s="3">
        <v>1.6163179999999999</v>
      </c>
      <c r="AA51" s="3">
        <v>1.8081959999999999</v>
      </c>
      <c r="AB51" s="3">
        <v>2.1360590000000004</v>
      </c>
      <c r="AC51" s="3">
        <v>2.4766210000000002</v>
      </c>
      <c r="AD51" s="3">
        <v>2.9040729999999999</v>
      </c>
      <c r="AE51" s="3">
        <v>3.695284</v>
      </c>
      <c r="AF51" s="3">
        <v>4.4759960000000003</v>
      </c>
      <c r="AG51" s="3">
        <v>4.857253</v>
      </c>
      <c r="AH51" s="3">
        <v>5.7639509999999996</v>
      </c>
      <c r="AI51" s="3">
        <v>6.5117659999999997</v>
      </c>
      <c r="AJ51" s="3">
        <v>7.516553</v>
      </c>
      <c r="AK51" s="3">
        <v>8.7967089999999999</v>
      </c>
      <c r="AL51" s="3">
        <v>10.540812000000001</v>
      </c>
      <c r="AM51" s="3">
        <v>11.410315000000001</v>
      </c>
      <c r="AN51" s="3">
        <v>10.643801</v>
      </c>
      <c r="AO51" s="3">
        <v>11.329924</v>
      </c>
      <c r="AP51" s="3">
        <v>12.993836</v>
      </c>
      <c r="AQ51" s="3">
        <v>16.426649000000001</v>
      </c>
      <c r="AR51" s="3">
        <v>17.503027999999997</v>
      </c>
      <c r="AS51" s="3">
        <v>19.233832999999997</v>
      </c>
      <c r="AT51" s="3">
        <v>21.334596000000001</v>
      </c>
      <c r="AU51" s="3">
        <v>21.343595000000001</v>
      </c>
      <c r="AV51" s="3">
        <v>21.931528999999998</v>
      </c>
      <c r="AW51" s="3">
        <v>21.994522</v>
      </c>
      <c r="AX51" s="3">
        <v>23.251380000000001</v>
      </c>
      <c r="AY51" s="3">
        <v>26.446806000000002</v>
      </c>
      <c r="AZ51" s="3">
        <v>28.996563999999999</v>
      </c>
      <c r="BA51" s="3">
        <v>32.506714000000002</v>
      </c>
      <c r="BB51" s="3">
        <v>37.085743000000001</v>
      </c>
      <c r="BC51" s="3">
        <v>37.931391000000005</v>
      </c>
      <c r="BD51" s="3">
        <v>39.067546</v>
      </c>
      <c r="BE51" s="3">
        <v>37.547640000000001</v>
      </c>
      <c r="BF51" s="3">
        <v>39.831716</v>
      </c>
      <c r="BG51" s="3">
        <v>40.454999000000001</v>
      </c>
      <c r="BH51" s="3">
        <v>43.821556999999999</v>
      </c>
      <c r="BI51" s="3">
        <v>46.487682999999997</v>
      </c>
      <c r="BJ51" s="3">
        <v>45.858160000000005</v>
      </c>
      <c r="BK51" s="3">
        <v>43.474637999999999</v>
      </c>
      <c r="BL51" s="3">
        <v>43.039389</v>
      </c>
      <c r="BM51" s="3">
        <v>47.613021000000003</v>
      </c>
      <c r="BN51" s="3">
        <v>51.896910000000005</v>
      </c>
      <c r="BO51" s="3">
        <v>53.101999999999997</v>
      </c>
      <c r="BP51" s="3">
        <v>53.972000000000001</v>
      </c>
      <c r="BQ51" s="3">
        <v>52.170999999999999</v>
      </c>
      <c r="BR51" s="3">
        <v>49.265999999999998</v>
      </c>
      <c r="BS51" s="3">
        <v>54.665999999999997</v>
      </c>
      <c r="BT51" s="3">
        <v>58.668999999999997</v>
      </c>
      <c r="BU51" s="3">
        <v>59.802</v>
      </c>
      <c r="BV51" s="3">
        <v>31.029</v>
      </c>
      <c r="BW51" s="3"/>
      <c r="BX51" s="3"/>
      <c r="BY51" s="3"/>
      <c r="BZ51" s="3"/>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c r="A52" t="s">
        <v>96</v>
      </c>
      <c r="B52" s="1" t="s">
        <v>97</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c r="A53" t="s">
        <v>98</v>
      </c>
      <c r="B53" s="1" t="s">
        <v>99</v>
      </c>
      <c r="C53" s="3">
        <v>1.8523369999999999</v>
      </c>
      <c r="D53" s="3">
        <v>2.36774</v>
      </c>
      <c r="E53" s="3">
        <v>3.1565400000000001</v>
      </c>
      <c r="F53" s="3">
        <v>3.226013</v>
      </c>
      <c r="G53" s="3">
        <v>3.146801</v>
      </c>
      <c r="H53" s="3">
        <v>3.3543859999999999</v>
      </c>
      <c r="I53" s="3">
        <v>3.5623860000000001</v>
      </c>
      <c r="J53" s="3">
        <v>3.6876419999999999</v>
      </c>
      <c r="K53" s="3">
        <v>4.2535189999999998</v>
      </c>
      <c r="L53" s="3">
        <v>4.7266369999999993</v>
      </c>
      <c r="M53" s="3">
        <v>5.8135069999999995</v>
      </c>
      <c r="N53" s="3">
        <v>6.937843</v>
      </c>
      <c r="O53" s="3">
        <v>7.3165200000000006</v>
      </c>
      <c r="P53" s="3">
        <v>7.4965029999999997</v>
      </c>
      <c r="Q53" s="3">
        <v>8.2469609999999989</v>
      </c>
      <c r="R53" s="3">
        <v>9.2645339999999994</v>
      </c>
      <c r="S53" s="3">
        <v>10.370042999999999</v>
      </c>
      <c r="T53" s="3">
        <v>11.259238999999999</v>
      </c>
      <c r="U53" s="3">
        <v>12.078509</v>
      </c>
      <c r="V53" s="3">
        <v>13.241586999999999</v>
      </c>
      <c r="W53" s="3">
        <v>16.065389</v>
      </c>
      <c r="X53" s="3">
        <v>20.088328000000001</v>
      </c>
      <c r="Y53" s="3">
        <v>23.105840000000001</v>
      </c>
      <c r="Z53" s="3">
        <v>26.013048999999999</v>
      </c>
      <c r="AA53" s="3">
        <v>31.456487000000003</v>
      </c>
      <c r="AB53" s="3">
        <v>43.193135999999996</v>
      </c>
      <c r="AC53" s="3">
        <v>44.423124000000001</v>
      </c>
      <c r="AD53" s="3">
        <v>52.710230000000003</v>
      </c>
      <c r="AE53" s="3">
        <v>62.078241999999996</v>
      </c>
      <c r="AF53" s="3">
        <v>70.569248999999999</v>
      </c>
      <c r="AG53" s="3">
        <v>82.492526999999995</v>
      </c>
      <c r="AH53" s="3">
        <v>94.792794000000001</v>
      </c>
      <c r="AI53" s="3">
        <v>112.042885</v>
      </c>
      <c r="AJ53" s="3">
        <v>125.39386500000001</v>
      </c>
      <c r="AK53" s="3">
        <v>145.95099999999999</v>
      </c>
      <c r="AL53" s="3">
        <v>168.52357999999998</v>
      </c>
      <c r="AM53" s="3">
        <v>176.72545300000002</v>
      </c>
      <c r="AN53" s="3">
        <v>166.043361</v>
      </c>
      <c r="AO53" s="3">
        <v>167.74959799999999</v>
      </c>
      <c r="AP53" s="3">
        <v>188.436172</v>
      </c>
      <c r="AQ53" s="3">
        <v>215.957945</v>
      </c>
      <c r="AR53" s="3">
        <v>220.98935900000001</v>
      </c>
      <c r="AS53" s="3">
        <v>232.91419200000001</v>
      </c>
      <c r="AT53" s="3">
        <v>241.24488200000002</v>
      </c>
      <c r="AU53" s="3">
        <v>237.47551300000001</v>
      </c>
      <c r="AV53" s="3">
        <v>255.56307800000002</v>
      </c>
      <c r="AW53" s="3">
        <v>275.60925799999995</v>
      </c>
      <c r="AX53" s="3">
        <v>288.71748599999995</v>
      </c>
      <c r="AY53" s="3">
        <v>329.95828999999998</v>
      </c>
      <c r="AZ53" s="3">
        <v>353.20324699999998</v>
      </c>
      <c r="BA53" s="3">
        <v>365.33165500000001</v>
      </c>
      <c r="BB53" s="3">
        <v>422.80077799999998</v>
      </c>
      <c r="BC53" s="3">
        <v>434.78608399999996</v>
      </c>
      <c r="BD53" s="3">
        <v>437.14599400000003</v>
      </c>
      <c r="BE53" s="3">
        <v>425.79882000000003</v>
      </c>
      <c r="BF53" s="3">
        <v>451.03411499999999</v>
      </c>
      <c r="BG53" s="3">
        <v>477.37839399999996</v>
      </c>
      <c r="BH53" s="3">
        <v>516.28227000000004</v>
      </c>
      <c r="BI53" s="3">
        <v>540.73236199999997</v>
      </c>
      <c r="BJ53" s="3">
        <v>560.24503900000002</v>
      </c>
      <c r="BK53" s="3">
        <v>480.92067300000002</v>
      </c>
      <c r="BL53" s="3">
        <v>534.50350600000002</v>
      </c>
      <c r="BM53" s="3">
        <v>585.01551300000006</v>
      </c>
      <c r="BN53" s="3">
        <v>609.99424399999998</v>
      </c>
      <c r="BO53" s="3">
        <v>621.70699999999999</v>
      </c>
      <c r="BP53" s="3">
        <v>637.76400000000001</v>
      </c>
      <c r="BQ53" s="3">
        <v>672.55799999999999</v>
      </c>
      <c r="BR53" s="3">
        <v>675.76900000000001</v>
      </c>
      <c r="BS53" s="3">
        <v>710.96500000000003</v>
      </c>
      <c r="BT53" s="3">
        <v>749.49099999999999</v>
      </c>
      <c r="BU53" s="3">
        <v>770.09900000000005</v>
      </c>
      <c r="BV53" s="3">
        <v>641.89099999999996</v>
      </c>
      <c r="BW53" s="3"/>
      <c r="BX53" s="3"/>
      <c r="BY53" s="3"/>
      <c r="BZ53" s="3"/>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c r="B54" s="1"/>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c r="B55" s="1" t="s">
        <v>100</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c r="B56" s="1"/>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c r="B57" s="1" t="s">
        <v>101</v>
      </c>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c r="B58" s="1"/>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c r="B59" s="1" t="s">
        <v>102</v>
      </c>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c r="B60" s="1"/>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c r="B61" s="1"/>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c r="B62" s="1"/>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c r="B63" s="1"/>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c r="B64" s="1"/>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2:256">
      <c r="B65" s="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2:256">
      <c r="B66" s="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2:256">
      <c r="B67" s="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2:256">
      <c r="B68" s="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2:256">
      <c r="B69" s="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2:256">
      <c r="B70" s="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2:256">
      <c r="B71" s="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2:256">
      <c r="B72" s="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2:256">
      <c r="B73" s="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2:256">
      <c r="B74" s="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2:256">
      <c r="B75" s="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2:256">
      <c r="B76" s="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2:256">
      <c r="B77" s="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2:256">
      <c r="B78" s="1"/>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2:256">
      <c r="B79" s="1"/>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2:256">
      <c r="B80" s="1"/>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2:256">
      <c r="B81" s="1"/>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2:256">
      <c r="B82" s="1"/>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2:256">
      <c r="B83" s="1"/>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2:256">
      <c r="B84" s="1"/>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2:256">
      <c r="B85" s="1"/>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2:256">
      <c r="B86" s="1"/>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2:256">
      <c r="B87" s="1"/>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2:256">
      <c r="B88" s="1"/>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2:256">
      <c r="B89" s="1"/>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2:256">
      <c r="B90" s="1"/>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2:256">
      <c r="B91" s="1"/>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2:256">
      <c r="B92" s="1"/>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2:256">
      <c r="B93" s="1"/>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4" spans="2:256">
      <c r="B94" s="1"/>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2:256">
      <c r="B95" s="1"/>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2:256">
      <c r="B96" s="1"/>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row>
    <row r="97" spans="2:256">
      <c r="B97" s="1"/>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2:256">
      <c r="B98" s="1"/>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2:256">
      <c r="B99" s="1"/>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0" spans="2:256">
      <c r="B100" s="1"/>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row>
    <row r="101" spans="2:256">
      <c r="B101" s="1"/>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row>
    <row r="102" spans="2:256">
      <c r="B102" s="1"/>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row>
    <row r="103" spans="2:256">
      <c r="B103" s="1"/>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row>
    <row r="104" spans="2:256">
      <c r="B104" s="1"/>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row>
    <row r="105" spans="2:256">
      <c r="B105" s="1"/>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row>
    <row r="106" spans="2:256">
      <c r="B106" s="1"/>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2:256">
      <c r="B107" s="1"/>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pans="2:256">
      <c r="B108" s="1"/>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pans="2:256">
      <c r="B109" s="1"/>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row>
    <row r="110" spans="2:256">
      <c r="B110" s="1"/>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row>
    <row r="111" spans="2:256">
      <c r="B111" s="1"/>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row>
    <row r="112" spans="2:256">
      <c r="B112" s="1"/>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row>
    <row r="113" spans="2:256">
      <c r="B113" s="1"/>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row>
    <row r="114" spans="2:256">
      <c r="B114" s="1"/>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row>
    <row r="115" spans="2:256">
      <c r="B115" s="1"/>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row>
    <row r="116" spans="2:256">
      <c r="B116" s="1"/>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row>
    <row r="117" spans="2:256">
      <c r="B117" s="1"/>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row>
    <row r="118" spans="2:256">
      <c r="B118" s="1"/>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row>
    <row r="119" spans="2:256">
      <c r="B119" s="1"/>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row>
    <row r="120" spans="2:256">
      <c r="B120" s="1"/>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row>
    <row r="121" spans="2:256">
      <c r="B121" s="1"/>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row>
    <row r="122" spans="2:256">
      <c r="B122" s="1"/>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row>
    <row r="123" spans="2:256">
      <c r="B123" s="1"/>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row>
    <row r="124" spans="2:256">
      <c r="B124" s="1"/>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row>
    <row r="125" spans="2:256">
      <c r="B125" s="1"/>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row>
    <row r="126" spans="2:256">
      <c r="B126" s="1"/>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row>
    <row r="127" spans="2:256">
      <c r="B127" s="1"/>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row>
    <row r="128" spans="2:256">
      <c r="B128" s="1"/>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row>
    <row r="129" spans="2:256">
      <c r="B129" s="1"/>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row>
    <row r="130" spans="2:256">
      <c r="B130" s="1"/>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row>
    <row r="131" spans="2:256">
      <c r="B131" s="1"/>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row>
    <row r="132" spans="2:256">
      <c r="B132" s="1"/>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row>
    <row r="133" spans="2:256">
      <c r="B133" s="1"/>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row>
    <row r="134" spans="2:256">
      <c r="B134" s="1"/>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row>
    <row r="135" spans="2:256">
      <c r="B135" s="1"/>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row>
    <row r="136" spans="2:256">
      <c r="B136" s="1"/>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row>
    <row r="137" spans="2:256">
      <c r="B137" s="1"/>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row>
    <row r="138" spans="2:256">
      <c r="B138" s="1"/>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row>
    <row r="139" spans="2:256">
      <c r="B139" s="1"/>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row>
    <row r="140" spans="2:256">
      <c r="B140" s="1"/>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row>
    <row r="141" spans="2:256">
      <c r="B141" s="1"/>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row>
    <row r="142" spans="2:256">
      <c r="B142" s="1"/>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row>
    <row r="143" spans="2:256">
      <c r="B143" s="1"/>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row>
    <row r="144" spans="2:256">
      <c r="B144" s="1"/>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row>
    <row r="145" spans="2:256">
      <c r="B145" s="1"/>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row>
    <row r="146" spans="2:256">
      <c r="B146" s="1"/>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row>
    <row r="147" spans="2:256">
      <c r="B147" s="1"/>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row>
    <row r="148" spans="2:256">
      <c r="B148" s="1"/>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row>
    <row r="149" spans="2:256">
      <c r="B149" s="1"/>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row>
    <row r="150" spans="2:256">
      <c r="B150" s="1"/>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row>
    <row r="151" spans="2:256">
      <c r="B151" s="1"/>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row>
    <row r="152" spans="2:256">
      <c r="B152" s="1"/>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row>
    <row r="153" spans="2:256">
      <c r="B153" s="1"/>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row>
    <row r="154" spans="2:256">
      <c r="B154" s="1"/>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row>
    <row r="155" spans="2:256">
      <c r="B155" s="1"/>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row>
    <row r="156" spans="2:256">
      <c r="B156" s="1"/>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row>
    <row r="157" spans="2:256">
      <c r="B157" s="1"/>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row>
    <row r="158" spans="2:256">
      <c r="B158" s="1"/>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row>
    <row r="159" spans="2:256">
      <c r="B159" s="1"/>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row>
    <row r="160" spans="2:256">
      <c r="B160" s="1"/>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row>
    <row r="161" spans="2:256">
      <c r="B161" s="1"/>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row>
    <row r="162" spans="2:256">
      <c r="B162" s="1"/>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row>
    <row r="163" spans="2:256">
      <c r="B163" s="1"/>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row>
    <row r="164" spans="2:256">
      <c r="B164" s="1"/>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row>
    <row r="165" spans="2:256">
      <c r="B165" s="1"/>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row>
    <row r="166" spans="2:256">
      <c r="B166" s="1"/>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row>
    <row r="167" spans="2:256">
      <c r="B167" s="1"/>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row>
    <row r="168" spans="2:256">
      <c r="B168" s="1"/>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row>
    <row r="169" spans="2:256">
      <c r="B169" s="1"/>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row>
    <row r="170" spans="2:256">
      <c r="B170" s="1"/>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row>
    <row r="171" spans="2:256">
      <c r="B171" s="1"/>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row>
    <row r="172" spans="2:256">
      <c r="B172" s="1"/>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row>
    <row r="173" spans="2:256">
      <c r="B173" s="1"/>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row>
    <row r="174" spans="2:256">
      <c r="B174" s="1"/>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row>
    <row r="175" spans="2:256">
      <c r="B175" s="1"/>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row>
    <row r="176" spans="2:256">
      <c r="B176" s="1"/>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row>
    <row r="177" spans="2:256">
      <c r="B177" s="1"/>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row>
    <row r="178" spans="2:256">
      <c r="B178" s="1"/>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row>
    <row r="179" spans="2:256">
      <c r="B179" s="1"/>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row>
    <row r="180" spans="2:256">
      <c r="B180" s="1"/>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row>
    <row r="181" spans="2:256">
      <c r="B181" s="1"/>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row>
    <row r="182" spans="2:256">
      <c r="B182" s="1"/>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row>
    <row r="183" spans="2:256">
      <c r="B183" s="1"/>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row>
    <row r="184" spans="2:256">
      <c r="B184" s="1"/>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row>
    <row r="185" spans="2:256">
      <c r="B185" s="1"/>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row>
    <row r="186" spans="2:256">
      <c r="B186" s="1"/>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row>
    <row r="187" spans="2:256">
      <c r="B187" s="1"/>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row>
    <row r="188" spans="2:256">
      <c r="B188" s="1"/>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row>
    <row r="189" spans="2:256">
      <c r="B189" s="1"/>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row>
    <row r="190" spans="2:256">
      <c r="B190" s="1"/>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row>
    <row r="191" spans="2:256">
      <c r="B191" s="1"/>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row>
    <row r="192" spans="2:256">
      <c r="B192" s="1"/>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row>
    <row r="193" spans="2:256">
      <c r="B193" s="1"/>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row>
    <row r="194" spans="2:256">
      <c r="B194" s="1"/>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row>
    <row r="195" spans="2:256">
      <c r="B195" s="1"/>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row>
    <row r="196" spans="2:256">
      <c r="B196" s="1"/>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row>
    <row r="197" spans="2:256">
      <c r="B197" s="1"/>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row>
    <row r="198" spans="2:256">
      <c r="B198" s="1"/>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row>
    <row r="199" spans="2:256">
      <c r="B199" s="1"/>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row>
    <row r="200" spans="2:256">
      <c r="B200" s="1"/>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row>
    <row r="201" spans="2:256">
      <c r="B201" s="1"/>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row>
    <row r="202" spans="2:256">
      <c r="B202" s="1"/>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row>
    <row r="203" spans="2:256">
      <c r="B203" s="1"/>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row>
    <row r="204" spans="2:256">
      <c r="B204" s="1"/>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row>
    <row r="205" spans="2:256">
      <c r="B205" s="1"/>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row>
    <row r="206" spans="2:256">
      <c r="B206" s="1"/>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row>
    <row r="207" spans="2:256">
      <c r="B207" s="1"/>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row>
    <row r="208" spans="2:256">
      <c r="B208" s="1"/>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row>
    <row r="209" spans="2:256">
      <c r="B209" s="1"/>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row>
    <row r="210" spans="2:256">
      <c r="B210" s="1"/>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row>
    <row r="211" spans="2:256">
      <c r="B211" s="1"/>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row>
    <row r="212" spans="2:256">
      <c r="B212" s="1"/>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row>
    <row r="213" spans="2:256">
      <c r="B213" s="1"/>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row>
    <row r="214" spans="2:256">
      <c r="B214" s="1"/>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row>
    <row r="215" spans="2:256">
      <c r="B215" s="1"/>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row>
    <row r="216" spans="2:256">
      <c r="B216" s="1"/>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row>
    <row r="217" spans="2:256">
      <c r="B217" s="1"/>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row>
    <row r="218" spans="2:256">
      <c r="B218" s="1"/>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row>
    <row r="219" spans="2:256">
      <c r="B219" s="1"/>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row>
    <row r="220" spans="2:256">
      <c r="B220" s="1"/>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row>
    <row r="221" spans="2:256">
      <c r="B221" s="1"/>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row>
    <row r="222" spans="2:256">
      <c r="B222" s="1"/>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2:256">
      <c r="B223" s="1"/>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row>
    <row r="224" spans="2:256">
      <c r="B224" s="1"/>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row>
    <row r="225" spans="2:256">
      <c r="B225" s="1"/>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row>
    <row r="226" spans="2:256">
      <c r="B226" s="1"/>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row>
    <row r="227" spans="2:256">
      <c r="B227" s="1"/>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row>
    <row r="228" spans="2:256">
      <c r="B228" s="1"/>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row>
    <row r="229" spans="2:256">
      <c r="B229" s="1"/>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row>
    <row r="230" spans="2:256">
      <c r="B230" s="1"/>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row>
    <row r="231" spans="2:256">
      <c r="B231" s="1"/>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row>
    <row r="232" spans="2:256">
      <c r="B232" s="1"/>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row>
    <row r="233" spans="2:256">
      <c r="B233" s="1"/>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row>
    <row r="234" spans="2:256">
      <c r="B234" s="1"/>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row>
    <row r="235" spans="2:256">
      <c r="B235" s="1"/>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row>
    <row r="236" spans="2:256">
      <c r="B236" s="1"/>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row>
    <row r="237" spans="2:256">
      <c r="B237" s="1"/>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row>
    <row r="238" spans="2:256">
      <c r="B238" s="1"/>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row>
    <row r="239" spans="2:256">
      <c r="B239" s="1"/>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row>
    <row r="240" spans="2:256">
      <c r="B240" s="1"/>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row>
    <row r="241" spans="2:256">
      <c r="B241" s="1"/>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row>
    <row r="242" spans="2:256">
      <c r="B242" s="1"/>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row>
    <row r="243" spans="2:256">
      <c r="B243" s="1"/>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row>
    <row r="244" spans="2:256">
      <c r="B244" s="1"/>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row>
    <row r="245" spans="2:256">
      <c r="B245" s="1"/>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row>
    <row r="246" spans="2:256">
      <c r="B246" s="1"/>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row>
    <row r="247" spans="2:256">
      <c r="B247" s="1"/>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row>
    <row r="248" spans="2:256">
      <c r="B248" s="1"/>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row>
    <row r="249" spans="2:256">
      <c r="B249" s="1"/>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row>
    <row r="250" spans="2:256">
      <c r="B250" s="1"/>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row>
    <row r="251" spans="2:256">
      <c r="B251" s="1"/>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row>
    <row r="252" spans="2:256">
      <c r="B252" s="1"/>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row>
    <row r="253" spans="2:256">
      <c r="B253" s="1"/>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row>
    <row r="254" spans="2:256">
      <c r="B254" s="1"/>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row>
    <row r="255" spans="2:256">
      <c r="B255" s="1"/>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row>
    <row r="256" spans="2:256">
      <c r="B256" s="1"/>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row>
    <row r="257" spans="2:256">
      <c r="B257" s="1"/>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row>
    <row r="258" spans="2:256">
      <c r="B258" s="1"/>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row>
    <row r="259" spans="2:256">
      <c r="B259" s="1"/>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row>
    <row r="260" spans="2:256">
      <c r="B260" s="1"/>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row>
    <row r="261" spans="2:256">
      <c r="B261" s="1"/>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row>
    <row r="262" spans="2:256">
      <c r="B262" s="1"/>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row>
    <row r="263" spans="2:256">
      <c r="B263" s="1"/>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row>
    <row r="264" spans="2:256">
      <c r="B264" s="1"/>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row>
    <row r="265" spans="2:256">
      <c r="B265" s="1"/>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row>
    <row r="266" spans="2:256">
      <c r="B266" s="1"/>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row>
    <row r="267" spans="2:256">
      <c r="B267" s="1"/>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row>
    <row r="268" spans="2:256">
      <c r="B268" s="1"/>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row>
    <row r="269" spans="2:256">
      <c r="B269" s="1"/>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row>
    <row r="270" spans="2:256">
      <c r="B270" s="1"/>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row>
    <row r="271" spans="2:256">
      <c r="B271" s="1"/>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row>
    <row r="272" spans="2:256">
      <c r="B272" s="1"/>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row>
    <row r="273" spans="2:256">
      <c r="B273" s="1"/>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row>
    <row r="274" spans="2:256">
      <c r="B274" s="1"/>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row>
    <row r="275" spans="2:256">
      <c r="B275" s="1"/>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row>
    <row r="276" spans="2:256">
      <c r="B276" s="1"/>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row>
    <row r="277" spans="2:256">
      <c r="B277" s="1"/>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row>
    <row r="278" spans="2:256">
      <c r="B278" s="1"/>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row>
    <row r="279" spans="2:256">
      <c r="B279" s="1"/>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row>
    <row r="280" spans="2:256">
      <c r="B280" s="1"/>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row>
    <row r="281" spans="2:256">
      <c r="B281" s="1"/>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row>
    <row r="282" spans="2:256">
      <c r="B282" s="1"/>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row>
    <row r="283" spans="2:256">
      <c r="B283" s="1"/>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row>
    <row r="284" spans="2:256">
      <c r="B284" s="1"/>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row>
    <row r="285" spans="2:256">
      <c r="B285" s="1"/>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row>
    <row r="286" spans="2:256">
      <c r="B286" s="1"/>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row>
    <row r="287" spans="2:256">
      <c r="B287" s="1"/>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row>
    <row r="288" spans="2:256">
      <c r="B288" s="1"/>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row>
    <row r="289" spans="2:256">
      <c r="B289" s="1"/>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row>
    <row r="290" spans="2:256">
      <c r="B290" s="1"/>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row>
    <row r="291" spans="2:256">
      <c r="B291" s="1"/>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row>
    <row r="292" spans="2:256">
      <c r="B292" s="1"/>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row>
    <row r="293" spans="2:256">
      <c r="B293" s="1"/>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row>
    <row r="294" spans="2:256">
      <c r="B294" s="1"/>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row>
    <row r="295" spans="2:256">
      <c r="B295" s="1"/>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row>
    <row r="296" spans="2:256">
      <c r="B296" s="1"/>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row>
    <row r="297" spans="2:256">
      <c r="B297" s="1"/>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row>
    <row r="298" spans="2:256">
      <c r="B298" s="1"/>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row>
    <row r="299" spans="2:256">
      <c r="B299" s="1"/>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row>
    <row r="300" spans="2:256">
      <c r="B300" s="1"/>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importation</vt:lpstr>
      <vt:lpstr>exportation</vt:lpstr>
    </vt:vector>
  </TitlesOfParts>
  <Company>INSEE-SNPT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Montel Olivier</dc:creator>
  <cp:lastModifiedBy>pc</cp:lastModifiedBy>
  <dcterms:created xsi:type="dcterms:W3CDTF">2021-07-13T11:25:56Z</dcterms:created>
  <dcterms:modified xsi:type="dcterms:W3CDTF">2022-01-06T21:55:21Z</dcterms:modified>
</cp:coreProperties>
</file>